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unitednations-my.sharepoint.com/personal/nincen_figueroa_un_org/Documents/1. BBDD de protección social/0. Procesamiento PTC/Hojas/"/>
    </mc:Choice>
  </mc:AlternateContent>
  <xr:revisionPtr revIDLastSave="20" documentId="8_{3B2D92E1-6896-4DDB-8260-BD1A2A86E66D}" xr6:coauthVersionLast="47" xr6:coauthVersionMax="47" xr10:uidLastSave="{E4E32848-5602-4584-970E-717C1F349C9F}"/>
  <bookViews>
    <workbookView xWindow="-57720" yWindow="-1545" windowWidth="29040" windowHeight="15840" xr2:uid="{77F429B4-2E74-47D6-822A-50B38D50C235}"/>
  </bookViews>
  <sheets>
    <sheet name="PASE-U_d" sheetId="1" r:id="rId1"/>
  </sheets>
  <externalReferences>
    <externalReference r:id="rId2"/>
  </externalReferences>
  <definedNames>
    <definedName name="_Sort" localSheetId="0" hidden="1">#REF!</definedName>
    <definedName name="_Sort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6" i="1" l="1"/>
  <c r="K65" i="1"/>
  <c r="I65" i="1"/>
  <c r="G65" i="1"/>
  <c r="E65" i="1"/>
  <c r="K64" i="1"/>
  <c r="I64" i="1"/>
  <c r="G64" i="1"/>
  <c r="E64" i="1"/>
  <c r="I61" i="1"/>
  <c r="I68" i="1" s="1"/>
  <c r="G61" i="1"/>
  <c r="G68" i="1" s="1"/>
  <c r="E61" i="1"/>
  <c r="E68" i="1" s="1"/>
  <c r="I60" i="1"/>
  <c r="I67" i="1" s="1"/>
  <c r="G60" i="1"/>
  <c r="G67" i="1" s="1"/>
  <c r="E60" i="1"/>
  <c r="E67" i="1" s="1"/>
  <c r="I47" i="1"/>
  <c r="G47" i="1"/>
  <c r="I46" i="1"/>
  <c r="G46" i="1"/>
  <c r="I45" i="1"/>
  <c r="G45" i="1"/>
  <c r="E45" i="1"/>
  <c r="K42" i="1"/>
  <c r="I42" i="1"/>
  <c r="I34" i="1"/>
  <c r="I35" i="1" s="1"/>
  <c r="G34" i="1"/>
  <c r="G35" i="1" s="1"/>
  <c r="E34" i="1"/>
  <c r="E35" i="1" s="1"/>
  <c r="G26" i="1"/>
  <c r="G30" i="1" s="1"/>
  <c r="G25" i="1"/>
  <c r="G29" i="1" s="1"/>
  <c r="G24" i="1"/>
  <c r="G28" i="1" s="1"/>
  <c r="E24" i="1"/>
  <c r="E28" i="1" s="1"/>
  <c r="K20" i="1"/>
  <c r="I16" i="1"/>
  <c r="I17" i="1" s="1"/>
  <c r="G16" i="1"/>
  <c r="G17" i="1" s="1"/>
  <c r="E16" i="1"/>
  <c r="E17" i="1" s="1"/>
</calcChain>
</file>

<file path=xl/sharedStrings.xml><?xml version="1.0" encoding="utf-8"?>
<sst xmlns="http://schemas.openxmlformats.org/spreadsheetml/2006/main" count="115" uniqueCount="44">
  <si>
    <t>Cifras seleccionadas / Selected figures</t>
  </si>
  <si>
    <t>(2020-)</t>
  </si>
  <si>
    <t>Presupuesto/Budget</t>
  </si>
  <si>
    <t>PAB$</t>
  </si>
  <si>
    <t>USD$</t>
  </si>
  <si>
    <t>%PIB / GDP</t>
  </si>
  <si>
    <t>…</t>
  </si>
  <si>
    <t>Gasto/ Expenditure</t>
  </si>
  <si>
    <t>Gasto total (PAB$)</t>
  </si>
  <si>
    <t>/a</t>
  </si>
  <si>
    <t>Educación básica / Primary Education</t>
  </si>
  <si>
    <t>Educación media / Secondary Education</t>
  </si>
  <si>
    <t>Gasto total (USD$)</t>
  </si>
  <si>
    <t>Gasto total (%PIB / GDP)</t>
  </si>
  <si>
    <t>Total montos liquidados (PAB$)</t>
  </si>
  <si>
    <t>Total montos liquidados (US$)</t>
  </si>
  <si>
    <t>Total montos liquidados (%PIB / GDP)</t>
  </si>
  <si>
    <t>Cobertura hogares/Coverage of households</t>
  </si>
  <si>
    <t>Efectiva/Effective</t>
  </si>
  <si>
    <t>Programada/Expected</t>
  </si>
  <si>
    <t>Cobertura personas / Coverage of persons</t>
  </si>
  <si>
    <t>Efectiva / Effective</t>
  </si>
  <si>
    <t xml:space="preserve">     Educación básica / Primary Education</t>
  </si>
  <si>
    <t xml:space="preserve">     Educación media / Secondary Education</t>
  </si>
  <si>
    <t>% Población / Population</t>
  </si>
  <si>
    <t>Programada / Expected</t>
  </si>
  <si>
    <t>Estimación de personas en hogares con receptores / Estimation of persons in households with recipients</t>
  </si>
  <si>
    <t>Estimación de personas en hogares con receptores (programada) / Estimation of persons in households with recipients (expected)</t>
  </si>
  <si>
    <t>Transferencias monetarias (PAB$) / Cash transfers (PAB$)</t>
  </si>
  <si>
    <t>Asignación anual PASE-U/Anual Allowance PASE-U</t>
  </si>
  <si>
    <t>min</t>
  </si>
  <si>
    <t>max</t>
  </si>
  <si>
    <t>Monto mínimo per cápita / Minimum amount per capita</t>
  </si>
  <si>
    <t>Monto máximo por familia / Maximum amount per household</t>
  </si>
  <si>
    <t>Transferencias monetarias (USD$) / Cash tranfers (USD$)</t>
  </si>
  <si>
    <t>Fuentes:</t>
  </si>
  <si>
    <t xml:space="preserve">Sources: </t>
  </si>
  <si>
    <t>Notas:</t>
  </si>
  <si>
    <t>/a. Valor corresponde al periodo enero-octubre 2020</t>
  </si>
  <si>
    <t>Notes:</t>
  </si>
  <si>
    <t>/a. Value corresponds to the 2020 January - October period.</t>
  </si>
  <si>
    <t>Memoria 2020 Instituto para la Formación y Aprovechamiento de Recursos Humanos (IFARHU) [https://www.ifarhu.gob.pa/otras-publicaciones/]; Memoria anual del Ministerio de Economía y Finanzas (MEF) [https://www.mef.gob.pa/otros-informes-del-mef/]; y Estadísticas del Instituto para la Formación y Aprovechamiento de Recursos Humanos (IFARHU) [https://www.ifarhu.gob.pa/transparencia/10-3-estadisticas/]</t>
  </si>
  <si>
    <t>2020 Memoir of the Institute for the Formation and Utilisation of Human Resources (IFARHU)  [https://www.ifarhu.gob.pa/otras-publicaciones/]; the 2020 Memoir of the Ministry of Ecomony and Finance (MEF) [https://www.mef.gob.pa/otros-informes-del-mef/]; and Statistics of the Institute for the Formation and Utilisation of Human Resources (IFARHU) [https://www.ifarhu.gob.pa/transparencia/10-3-estadisticas/]</t>
  </si>
  <si>
    <t>Programa de Asistencia Social Educativa Universal (PASE-U) / 
Universal Educational Social Assistance Programme (PASE-U)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</si>
</sst>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_-* #,##0_-;\-* #,##0_-;_-* &quot;-&quot;_-;_-@_-"/>
    <numFmt numFmtId="165" formatCode="0.0%"/>
    <numFmt numFmtId="166" formatCode="_(* #,##0_);_(* \(#,##0\);_(* &quot;-&quot;??_);_(@_)"/>
    <numFmt numFmtId="167" formatCode="#,##0.000"/>
    <numFmt numFmtId="168" formatCode="#,##0.0"/>
    <numFmt numFmtId="169" formatCode="0.0"/>
  </numFmts>
  <fonts count="21" x14ac:knownFonts="1">
    <font>
      <sz val="10"/>
      <name val="Arial"/>
    </font>
    <font>
      <sz val="11"/>
      <color theme="1"/>
      <name val="Aptos Narrow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2"/>
      <name val="Trebuchet MS"/>
      <family val="2"/>
    </font>
    <font>
      <u/>
      <sz val="8"/>
      <color indexed="12"/>
      <name val="Courier"/>
      <family val="3"/>
    </font>
    <font>
      <sz val="8"/>
      <color rgb="FFFF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u/>
      <sz val="10"/>
      <color rgb="FF0000FF"/>
      <name val="Courier"/>
      <family val="3"/>
    </font>
    <font>
      <sz val="9"/>
      <color indexed="12"/>
      <name val="Arial"/>
      <family val="2"/>
    </font>
    <font>
      <sz val="8"/>
      <color indexed="12"/>
      <name val="Arial"/>
      <family val="2"/>
    </font>
    <font>
      <sz val="8"/>
      <color rgb="FF0070C0"/>
      <name val="Arial"/>
      <family val="2"/>
    </font>
    <font>
      <sz val="8"/>
      <color rgb="FF9933FF"/>
      <name val="Arial"/>
      <family val="2"/>
    </font>
    <font>
      <sz val="9"/>
      <color rgb="FF00B050"/>
      <name val="Arial"/>
      <family val="2"/>
    </font>
    <font>
      <b/>
      <i/>
      <sz val="10"/>
      <name val="Arial"/>
      <family val="2"/>
    </font>
    <font>
      <u/>
      <sz val="8"/>
      <color theme="9"/>
      <name val="Courier"/>
      <family val="3"/>
    </font>
    <font>
      <u/>
      <sz val="8"/>
      <name val="Courier"/>
      <family val="3"/>
    </font>
    <font>
      <sz val="9"/>
      <name val="Aptos Narrow"/>
      <family val="2"/>
      <scheme val="minor"/>
    </font>
    <font>
      <sz val="9"/>
      <color theme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</fills>
  <borders count="31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rgb="FF99CCFF"/>
      </left>
      <right/>
      <top style="thin">
        <color rgb="FF99CCFF"/>
      </top>
      <bottom style="thin">
        <color rgb="FF99CCFF"/>
      </bottom>
      <diagonal/>
    </border>
    <border>
      <left/>
      <right/>
      <top style="thin">
        <color rgb="FF99CCFF"/>
      </top>
      <bottom style="thin">
        <color rgb="FF99CCFF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0">
    <xf numFmtId="0" fontId="0" fillId="0" borderId="0" applyFill="0" applyBorder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 applyFill="0" applyBorder="0"/>
    <xf numFmtId="164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251">
    <xf numFmtId="0" fontId="0" fillId="0" borderId="0" xfId="0"/>
    <xf numFmtId="0" fontId="3" fillId="2" borderId="1" xfId="4" applyFont="1" applyFill="1" applyBorder="1"/>
    <xf numFmtId="0" fontId="3" fillId="2" borderId="1" xfId="4" applyFont="1" applyFill="1" applyBorder="1" applyAlignment="1">
      <alignment horizontal="right"/>
    </xf>
    <xf numFmtId="0" fontId="3" fillId="2" borderId="1" xfId="4" applyFont="1" applyFill="1" applyBorder="1" applyAlignment="1">
      <alignment horizontal="left"/>
    </xf>
    <xf numFmtId="0" fontId="3" fillId="2" borderId="1" xfId="4" applyFont="1" applyFill="1" applyBorder="1" applyAlignment="1">
      <alignment horizontal="left" vertical="top"/>
    </xf>
    <xf numFmtId="0" fontId="2" fillId="2" borderId="0" xfId="4" applyFill="1"/>
    <xf numFmtId="0" fontId="3" fillId="2" borderId="2" xfId="4" applyFont="1" applyFill="1" applyBorder="1"/>
    <xf numFmtId="0" fontId="3" fillId="2" borderId="2" xfId="4" applyFont="1" applyFill="1" applyBorder="1" applyAlignment="1">
      <alignment horizontal="right"/>
    </xf>
    <xf numFmtId="0" fontId="3" fillId="2" borderId="2" xfId="4" applyFont="1" applyFill="1" applyBorder="1" applyAlignment="1">
      <alignment horizontal="left"/>
    </xf>
    <xf numFmtId="0" fontId="3" fillId="2" borderId="2" xfId="4" applyFont="1" applyFill="1" applyBorder="1" applyAlignment="1">
      <alignment horizontal="left" vertical="top"/>
    </xf>
    <xf numFmtId="0" fontId="3" fillId="2" borderId="3" xfId="4" applyFont="1" applyFill="1" applyBorder="1"/>
    <xf numFmtId="0" fontId="2" fillId="2" borderId="12" xfId="4" applyFill="1" applyBorder="1"/>
    <xf numFmtId="0" fontId="2" fillId="2" borderId="12" xfId="4" applyFill="1" applyBorder="1" applyAlignment="1">
      <alignment horizontal="right"/>
    </xf>
    <xf numFmtId="0" fontId="2" fillId="2" borderId="12" xfId="4" applyFill="1" applyBorder="1" applyAlignment="1">
      <alignment horizontal="left"/>
    </xf>
    <xf numFmtId="0" fontId="2" fillId="2" borderId="12" xfId="4" applyFill="1" applyBorder="1" applyAlignment="1">
      <alignment horizontal="left" vertical="top"/>
    </xf>
    <xf numFmtId="0" fontId="3" fillId="0" borderId="3" xfId="4" applyFont="1" applyBorder="1"/>
    <xf numFmtId="0" fontId="3" fillId="0" borderId="2" xfId="4" applyFont="1" applyBorder="1"/>
    <xf numFmtId="0" fontId="3" fillId="0" borderId="2" xfId="4" applyFont="1" applyBorder="1" applyAlignment="1">
      <alignment horizontal="right"/>
    </xf>
    <xf numFmtId="0" fontId="3" fillId="0" borderId="2" xfId="4" applyFont="1" applyBorder="1" applyAlignment="1">
      <alignment horizontal="left"/>
    </xf>
    <xf numFmtId="0" fontId="3" fillId="0" borderId="2" xfId="4" applyFont="1" applyBorder="1" applyAlignment="1">
      <alignment horizontal="left" vertical="top"/>
    </xf>
    <xf numFmtId="0" fontId="2" fillId="3" borderId="0" xfId="4" applyFill="1"/>
    <xf numFmtId="0" fontId="3" fillId="0" borderId="1" xfId="4" applyFont="1" applyBorder="1"/>
    <xf numFmtId="0" fontId="3" fillId="0" borderId="13" xfId="4" applyFont="1" applyBorder="1"/>
    <xf numFmtId="0" fontId="3" fillId="0" borderId="1" xfId="4" applyFont="1" applyBorder="1" applyAlignment="1">
      <alignment horizontal="left"/>
    </xf>
    <xf numFmtId="0" fontId="3" fillId="0" borderId="1" xfId="4" applyFont="1" applyBorder="1" applyAlignment="1">
      <alignment horizontal="left" vertical="top"/>
    </xf>
    <xf numFmtId="0" fontId="3" fillId="0" borderId="3" xfId="4" applyFont="1" applyFill="1" applyBorder="1"/>
    <xf numFmtId="0" fontId="7" fillId="4" borderId="13" xfId="4" applyFont="1" applyFill="1" applyBorder="1"/>
    <xf numFmtId="0" fontId="7" fillId="4" borderId="0" xfId="4" applyFont="1" applyFill="1" applyBorder="1"/>
    <xf numFmtId="0" fontId="7" fillId="4" borderId="13" xfId="4" applyFont="1" applyFill="1" applyBorder="1" applyAlignment="1">
      <alignment horizontal="right"/>
    </xf>
    <xf numFmtId="0" fontId="7" fillId="4" borderId="0" xfId="4" applyFont="1" applyFill="1" applyBorder="1" applyAlignment="1">
      <alignment horizontal="left"/>
    </xf>
    <xf numFmtId="0" fontId="7" fillId="4" borderId="0" xfId="4" applyFont="1" applyFill="1" applyBorder="1" applyAlignment="1">
      <alignment horizontal="left" vertical="top"/>
    </xf>
    <xf numFmtId="10" fontId="8" fillId="2" borderId="0" xfId="4" applyNumberFormat="1" applyFont="1" applyFill="1" applyBorder="1"/>
    <xf numFmtId="10" fontId="8" fillId="2" borderId="0" xfId="4" applyNumberFormat="1" applyFont="1" applyFill="1" applyBorder="1" applyAlignment="1">
      <alignment horizontal="left"/>
    </xf>
    <xf numFmtId="0" fontId="9" fillId="5" borderId="14" xfId="4" applyFont="1" applyFill="1" applyBorder="1" applyAlignment="1">
      <alignment vertical="top" wrapText="1"/>
    </xf>
    <xf numFmtId="0" fontId="2" fillId="0" borderId="14" xfId="4" applyBorder="1"/>
    <xf numFmtId="0" fontId="3" fillId="0" borderId="12" xfId="4" applyFont="1" applyBorder="1" applyAlignment="1">
      <alignment horizontal="left"/>
    </xf>
    <xf numFmtId="0" fontId="3" fillId="0" borderId="12" xfId="4" applyFont="1" applyBorder="1" applyAlignment="1">
      <alignment horizontal="right"/>
    </xf>
    <xf numFmtId="164" fontId="8" fillId="0" borderId="1" xfId="5" applyFont="1" applyBorder="1" applyAlignment="1">
      <alignment horizontal="right" vertical="top"/>
    </xf>
    <xf numFmtId="164" fontId="8" fillId="0" borderId="0" xfId="5" applyFont="1" applyAlignment="1">
      <alignment horizontal="left"/>
    </xf>
    <xf numFmtId="3" fontId="8" fillId="0" borderId="0" xfId="6" applyNumberFormat="1" applyFont="1" applyAlignment="1">
      <alignment horizontal="left" vertical="top"/>
    </xf>
    <xf numFmtId="0" fontId="3" fillId="0" borderId="3" xfId="4" applyFont="1" applyBorder="1" applyAlignment="1">
      <alignment horizontal="left"/>
    </xf>
    <xf numFmtId="3" fontId="8" fillId="0" borderId="1" xfId="4" applyNumberFormat="1" applyFont="1" applyBorder="1" applyAlignment="1">
      <alignment horizontal="left" vertical="top"/>
    </xf>
    <xf numFmtId="0" fontId="3" fillId="0" borderId="1" xfId="7" applyFont="1" applyBorder="1" applyAlignment="1">
      <alignment horizontal="left"/>
    </xf>
    <xf numFmtId="165" fontId="8" fillId="0" borderId="1" xfId="2" applyNumberFormat="1" applyFont="1" applyBorder="1" applyAlignment="1">
      <alignment horizontal="right" vertical="top"/>
    </xf>
    <xf numFmtId="10" fontId="8" fillId="0" borderId="1" xfId="4" applyNumberFormat="1" applyFont="1" applyBorder="1" applyAlignment="1">
      <alignment horizontal="left" vertical="top"/>
    </xf>
    <xf numFmtId="0" fontId="3" fillId="2" borderId="0" xfId="7" applyFont="1" applyFill="1" applyAlignment="1">
      <alignment horizontal="left"/>
    </xf>
    <xf numFmtId="0" fontId="3" fillId="2" borderId="13" xfId="4" applyFont="1" applyFill="1" applyBorder="1"/>
    <xf numFmtId="0" fontId="3" fillId="2" borderId="13" xfId="4" applyFont="1" applyFill="1" applyBorder="1" applyAlignment="1">
      <alignment horizontal="right"/>
    </xf>
    <xf numFmtId="10" fontId="8" fillId="2" borderId="0" xfId="4" applyNumberFormat="1" applyFont="1" applyFill="1" applyBorder="1" applyAlignment="1">
      <alignment horizontal="left" vertical="top"/>
    </xf>
    <xf numFmtId="0" fontId="9" fillId="5" borderId="0" xfId="4" applyFont="1" applyFill="1" applyBorder="1"/>
    <xf numFmtId="0" fontId="10" fillId="5" borderId="0" xfId="4" applyFont="1" applyFill="1" applyBorder="1" applyAlignment="1">
      <alignment horizontal="right"/>
    </xf>
    <xf numFmtId="0" fontId="2" fillId="5" borderId="0" xfId="4" applyFill="1" applyBorder="1" applyAlignment="1">
      <alignment horizontal="right"/>
    </xf>
    <xf numFmtId="0" fontId="9" fillId="5" borderId="0" xfId="4" applyFont="1" applyFill="1" applyBorder="1" applyAlignment="1">
      <alignment horizontal="left"/>
    </xf>
    <xf numFmtId="0" fontId="2" fillId="5" borderId="0" xfId="4" applyFill="1" applyBorder="1" applyAlignment="1">
      <alignment horizontal="left" vertical="top"/>
    </xf>
    <xf numFmtId="0" fontId="3" fillId="2" borderId="3" xfId="4" applyFont="1" applyFill="1" applyBorder="1" applyAlignment="1">
      <alignment horizontal="right"/>
    </xf>
    <xf numFmtId="164" fontId="8" fillId="2" borderId="0" xfId="5" applyFont="1" applyFill="1" applyBorder="1" applyAlignment="1">
      <alignment horizontal="right" vertical="center"/>
    </xf>
    <xf numFmtId="164" fontId="8" fillId="2" borderId="13" xfId="5" applyFont="1" applyFill="1" applyBorder="1" applyAlignment="1">
      <alignment horizontal="left" vertical="center"/>
    </xf>
    <xf numFmtId="164" fontId="8" fillId="2" borderId="0" xfId="5" applyFont="1" applyFill="1" applyBorder="1" applyAlignment="1">
      <alignment vertical="center"/>
    </xf>
    <xf numFmtId="0" fontId="3" fillId="2" borderId="3" xfId="4" applyFont="1" applyFill="1" applyBorder="1" applyAlignment="1">
      <alignment horizontal="right" vertical="center"/>
    </xf>
    <xf numFmtId="0" fontId="3" fillId="2" borderId="3" xfId="4" applyFont="1" applyFill="1" applyBorder="1" applyAlignment="1">
      <alignment horizontal="right" vertical="top"/>
    </xf>
    <xf numFmtId="3" fontId="8" fillId="2" borderId="0" xfId="4" applyNumberFormat="1" applyFont="1" applyFill="1" applyBorder="1"/>
    <xf numFmtId="0" fontId="2" fillId="2" borderId="0" xfId="4" applyFill="1" applyBorder="1" applyAlignment="1">
      <alignment horizontal="right"/>
    </xf>
    <xf numFmtId="164" fontId="8" fillId="2" borderId="0" xfId="5" applyFont="1" applyFill="1" applyBorder="1" applyAlignment="1">
      <alignment horizontal="left" vertical="center"/>
    </xf>
    <xf numFmtId="0" fontId="3" fillId="2" borderId="3" xfId="4" applyFont="1" applyFill="1" applyBorder="1" applyAlignment="1">
      <alignment horizontal="left"/>
    </xf>
    <xf numFmtId="0" fontId="3" fillId="2" borderId="3" xfId="4" applyFont="1" applyFill="1" applyBorder="1" applyAlignment="1">
      <alignment vertical="center"/>
    </xf>
    <xf numFmtId="3" fontId="8" fillId="2" borderId="0" xfId="4" applyNumberFormat="1" applyFont="1" applyFill="1" applyBorder="1" applyAlignment="1">
      <alignment horizontal="right"/>
    </xf>
    <xf numFmtId="0" fontId="3" fillId="2" borderId="1" xfId="8" applyFont="1" applyFill="1" applyBorder="1" applyAlignment="1">
      <alignment horizontal="left"/>
    </xf>
    <xf numFmtId="165" fontId="8" fillId="2" borderId="0" xfId="2" applyNumberFormat="1" applyFont="1" applyFill="1" applyBorder="1" applyAlignment="1">
      <alignment horizontal="right" vertical="center"/>
    </xf>
    <xf numFmtId="165" fontId="8" fillId="2" borderId="0" xfId="2" applyNumberFormat="1" applyFont="1" applyFill="1" applyBorder="1" applyAlignment="1">
      <alignment horizontal="left" vertical="center"/>
    </xf>
    <xf numFmtId="165" fontId="8" fillId="2" borderId="0" xfId="2" applyNumberFormat="1" applyFont="1" applyFill="1" applyBorder="1" applyAlignment="1">
      <alignment vertical="center"/>
    </xf>
    <xf numFmtId="0" fontId="3" fillId="2" borderId="15" xfId="4" applyFont="1" applyFill="1" applyBorder="1"/>
    <xf numFmtId="0" fontId="3" fillId="2" borderId="13" xfId="4" applyFont="1" applyFill="1" applyBorder="1" applyAlignment="1">
      <alignment vertical="center"/>
    </xf>
    <xf numFmtId="0" fontId="3" fillId="2" borderId="13" xfId="4" applyFont="1" applyFill="1" applyBorder="1" applyAlignment="1">
      <alignment horizontal="right" vertical="center"/>
    </xf>
    <xf numFmtId="0" fontId="3" fillId="2" borderId="13" xfId="4" applyFont="1" applyFill="1" applyBorder="1" applyAlignment="1">
      <alignment horizontal="right" vertical="top"/>
    </xf>
    <xf numFmtId="0" fontId="3" fillId="2" borderId="13" xfId="8" applyFont="1" applyFill="1" applyBorder="1" applyAlignment="1">
      <alignment horizontal="left"/>
    </xf>
    <xf numFmtId="164" fontId="2" fillId="2" borderId="0" xfId="5" applyFont="1" applyFill="1" applyAlignment="1">
      <alignment horizontal="right" vertical="center"/>
    </xf>
    <xf numFmtId="164" fontId="2" fillId="2" borderId="0" xfId="5" applyFont="1" applyFill="1" applyAlignment="1">
      <alignment horizontal="left" vertical="top"/>
    </xf>
    <xf numFmtId="164" fontId="8" fillId="2" borderId="0" xfId="5" applyFont="1" applyFill="1" applyAlignment="1">
      <alignment horizontal="right" vertical="center"/>
    </xf>
    <xf numFmtId="0" fontId="8" fillId="2" borderId="16" xfId="4" applyFont="1" applyFill="1" applyBorder="1" applyAlignment="1">
      <alignment horizontal="right"/>
    </xf>
    <xf numFmtId="3" fontId="8" fillId="2" borderId="16" xfId="6" applyNumberFormat="1" applyFont="1" applyFill="1" applyBorder="1" applyAlignment="1">
      <alignment horizontal="left"/>
    </xf>
    <xf numFmtId="3" fontId="8" fillId="2" borderId="16" xfId="4" applyNumberFormat="1" applyFont="1" applyFill="1" applyBorder="1" applyAlignment="1">
      <alignment horizontal="right"/>
    </xf>
    <xf numFmtId="3" fontId="8" fillId="2" borderId="16" xfId="6" applyNumberFormat="1" applyFont="1" applyFill="1" applyBorder="1" applyAlignment="1">
      <alignment horizontal="left" vertical="top"/>
    </xf>
    <xf numFmtId="0" fontId="3" fillId="0" borderId="15" xfId="4" applyFont="1" applyBorder="1"/>
    <xf numFmtId="0" fontId="2" fillId="5" borderId="14" xfId="4" applyFill="1" applyBorder="1" applyAlignment="1">
      <alignment horizontal="right"/>
    </xf>
    <xf numFmtId="0" fontId="3" fillId="0" borderId="13" xfId="4" applyFont="1" applyBorder="1" applyAlignment="1">
      <alignment horizontal="left"/>
    </xf>
    <xf numFmtId="0" fontId="3" fillId="0" borderId="1" xfId="4" applyFont="1" applyBorder="1" applyAlignment="1">
      <alignment horizontal="right"/>
    </xf>
    <xf numFmtId="3" fontId="8" fillId="0" borderId="13" xfId="4" applyNumberFormat="1" applyFont="1" applyBorder="1" applyAlignment="1">
      <alignment horizontal="right" vertical="top"/>
    </xf>
    <xf numFmtId="3" fontId="8" fillId="0" borderId="1" xfId="6" applyNumberFormat="1" applyFont="1" applyBorder="1" applyAlignment="1">
      <alignment horizontal="left" vertical="top"/>
    </xf>
    <xf numFmtId="3" fontId="8" fillId="0" borderId="3" xfId="4" applyNumberFormat="1" applyFont="1" applyBorder="1" applyAlignment="1">
      <alignment horizontal="right" vertical="top"/>
    </xf>
    <xf numFmtId="3" fontId="3" fillId="3" borderId="0" xfId="4" applyNumberFormat="1" applyFont="1" applyFill="1" applyBorder="1" applyAlignment="1">
      <alignment horizontal="left" vertical="top"/>
    </xf>
    <xf numFmtId="0" fontId="3" fillId="0" borderId="17" xfId="4" applyFont="1" applyBorder="1" applyAlignment="1">
      <alignment horizontal="left"/>
    </xf>
    <xf numFmtId="0" fontId="5" fillId="0" borderId="18" xfId="3" applyBorder="1" applyAlignment="1" applyProtection="1">
      <alignment horizontal="left"/>
    </xf>
    <xf numFmtId="0" fontId="11" fillId="0" borderId="1" xfId="4" applyFont="1" applyBorder="1" applyAlignment="1">
      <alignment horizontal="right"/>
    </xf>
    <xf numFmtId="0" fontId="8" fillId="0" borderId="1" xfId="4" applyFont="1" applyBorder="1" applyAlignment="1">
      <alignment horizontal="right" vertical="top"/>
    </xf>
    <xf numFmtId="3" fontId="12" fillId="0" borderId="19" xfId="6" applyNumberFormat="1" applyFont="1" applyBorder="1" applyAlignment="1">
      <alignment horizontal="left" vertical="top"/>
    </xf>
    <xf numFmtId="0" fontId="8" fillId="0" borderId="3" xfId="4" applyFont="1" applyBorder="1" applyAlignment="1">
      <alignment horizontal="right" vertical="top"/>
    </xf>
    <xf numFmtId="0" fontId="3" fillId="3" borderId="0" xfId="4" applyFont="1" applyFill="1" applyBorder="1" applyAlignment="1">
      <alignment horizontal="left" vertical="top"/>
    </xf>
    <xf numFmtId="0" fontId="3" fillId="0" borderId="15" xfId="4" applyFont="1" applyBorder="1" applyAlignment="1">
      <alignment horizontal="right" vertical="top"/>
    </xf>
    <xf numFmtId="0" fontId="3" fillId="0" borderId="2" xfId="4" applyFont="1" applyBorder="1" applyAlignment="1">
      <alignment horizontal="right" vertical="top"/>
    </xf>
    <xf numFmtId="0" fontId="9" fillId="5" borderId="20" xfId="4" applyFont="1" applyFill="1" applyBorder="1"/>
    <xf numFmtId="0" fontId="10" fillId="5" borderId="21" xfId="4" applyFont="1" applyFill="1" applyBorder="1" applyAlignment="1">
      <alignment horizontal="right"/>
    </xf>
    <xf numFmtId="0" fontId="2" fillId="5" borderId="21" xfId="4" applyFill="1" applyBorder="1" applyAlignment="1">
      <alignment horizontal="right"/>
    </xf>
    <xf numFmtId="0" fontId="9" fillId="5" borderId="21" xfId="4" applyFont="1" applyFill="1" applyBorder="1" applyAlignment="1">
      <alignment horizontal="left"/>
    </xf>
    <xf numFmtId="0" fontId="9" fillId="5" borderId="21" xfId="4" applyFont="1" applyFill="1" applyBorder="1"/>
    <xf numFmtId="0" fontId="2" fillId="5" borderId="21" xfId="4" applyFill="1" applyBorder="1" applyAlignment="1">
      <alignment horizontal="left" vertical="top"/>
    </xf>
    <xf numFmtId="0" fontId="3" fillId="3" borderId="0" xfId="4" applyFont="1" applyFill="1" applyBorder="1"/>
    <xf numFmtId="0" fontId="5" fillId="2" borderId="0" xfId="3" applyFill="1" applyBorder="1" applyAlignment="1" applyProtection="1">
      <alignment vertical="center"/>
    </xf>
    <xf numFmtId="0" fontId="3" fillId="3" borderId="0" xfId="4" applyFont="1" applyFill="1" applyBorder="1" applyAlignment="1">
      <alignment horizontal="right"/>
    </xf>
    <xf numFmtId="164" fontId="8" fillId="3" borderId="0" xfId="5" applyFont="1" applyFill="1" applyBorder="1" applyAlignment="1">
      <alignment horizontal="right" vertical="center"/>
    </xf>
    <xf numFmtId="164" fontId="13" fillId="2" borderId="13" xfId="5" applyFont="1" applyFill="1" applyBorder="1" applyAlignment="1">
      <alignment horizontal="left" vertical="center"/>
    </xf>
    <xf numFmtId="0" fontId="8" fillId="2" borderId="13" xfId="4" applyFont="1" applyFill="1" applyBorder="1" applyAlignment="1">
      <alignment horizontal="right" vertical="center"/>
    </xf>
    <xf numFmtId="164" fontId="8" fillId="0" borderId="1" xfId="5" applyFont="1" applyBorder="1" applyAlignment="1">
      <alignment horizontal="right" vertical="center"/>
    </xf>
    <xf numFmtId="0" fontId="13" fillId="2" borderId="13" xfId="4" applyFont="1" applyFill="1" applyBorder="1" applyAlignment="1">
      <alignment horizontal="left" vertical="top"/>
    </xf>
    <xf numFmtId="0" fontId="2" fillId="3" borderId="0" xfId="4" applyFill="1" applyBorder="1"/>
    <xf numFmtId="3" fontId="8" fillId="3" borderId="0" xfId="4" applyNumberFormat="1" applyFont="1" applyFill="1" applyBorder="1" applyAlignment="1">
      <alignment horizontal="right" vertical="center"/>
    </xf>
    <xf numFmtId="0" fontId="3" fillId="2" borderId="18" xfId="4" applyFont="1" applyFill="1" applyBorder="1"/>
    <xf numFmtId="9" fontId="8" fillId="2" borderId="1" xfId="2" applyFont="1" applyFill="1" applyBorder="1" applyAlignment="1">
      <alignment horizontal="right" vertical="center"/>
    </xf>
    <xf numFmtId="9" fontId="14" fillId="2" borderId="1" xfId="2" applyFont="1" applyFill="1" applyBorder="1" applyAlignment="1">
      <alignment horizontal="right" vertical="center"/>
    </xf>
    <xf numFmtId="10" fontId="8" fillId="2" borderId="1" xfId="4" applyNumberFormat="1" applyFont="1" applyFill="1" applyBorder="1" applyAlignment="1">
      <alignment horizontal="right" vertical="center"/>
    </xf>
    <xf numFmtId="10" fontId="8" fillId="2" borderId="1" xfId="4" applyNumberFormat="1" applyFont="1" applyFill="1" applyBorder="1" applyAlignment="1">
      <alignment horizontal="left" vertical="top"/>
    </xf>
    <xf numFmtId="0" fontId="3" fillId="2" borderId="22" xfId="4" applyFont="1" applyFill="1" applyBorder="1"/>
    <xf numFmtId="0" fontId="3" fillId="2" borderId="23" xfId="4" applyFont="1" applyFill="1" applyBorder="1" applyAlignment="1">
      <alignment horizontal="right"/>
    </xf>
    <xf numFmtId="9" fontId="14" fillId="2" borderId="12" xfId="2" applyFont="1" applyFill="1" applyBorder="1" applyAlignment="1">
      <alignment horizontal="right" vertical="center"/>
    </xf>
    <xf numFmtId="9" fontId="8" fillId="2" borderId="0" xfId="2" applyFont="1" applyFill="1" applyBorder="1" applyAlignment="1">
      <alignment horizontal="right" vertical="center"/>
    </xf>
    <xf numFmtId="10" fontId="8" fillId="2" borderId="0" xfId="4" applyNumberFormat="1" applyFont="1" applyFill="1" applyBorder="1" applyAlignment="1">
      <alignment horizontal="right" vertical="center"/>
    </xf>
    <xf numFmtId="0" fontId="3" fillId="2" borderId="24" xfId="4" applyFont="1" applyFill="1" applyBorder="1"/>
    <xf numFmtId="9" fontId="14" fillId="2" borderId="0" xfId="2" applyFont="1" applyFill="1" applyBorder="1" applyAlignment="1">
      <alignment horizontal="right" vertical="center"/>
    </xf>
    <xf numFmtId="0" fontId="5" fillId="2" borderId="13" xfId="3" applyFill="1" applyBorder="1" applyAlignment="1" applyProtection="1"/>
    <xf numFmtId="3" fontId="8" fillId="2" borderId="12" xfId="6" applyNumberFormat="1" applyFont="1" applyFill="1" applyBorder="1" applyAlignment="1">
      <alignment horizontal="left" vertical="center"/>
    </xf>
    <xf numFmtId="3" fontId="8" fillId="3" borderId="0" xfId="6" applyNumberFormat="1" applyFont="1" applyFill="1" applyAlignment="1">
      <alignment horizontal="right" vertical="center"/>
    </xf>
    <xf numFmtId="3" fontId="8" fillId="3" borderId="0" xfId="6" applyNumberFormat="1" applyFont="1" applyFill="1" applyAlignment="1">
      <alignment horizontal="left" vertical="top"/>
    </xf>
    <xf numFmtId="10" fontId="3" fillId="2" borderId="1" xfId="4" applyNumberFormat="1" applyFont="1" applyFill="1" applyBorder="1" applyAlignment="1">
      <alignment horizontal="left" vertical="center"/>
    </xf>
    <xf numFmtId="0" fontId="3" fillId="2" borderId="13" xfId="4" applyFont="1" applyFill="1" applyBorder="1" applyAlignment="1">
      <alignment wrapText="1"/>
    </xf>
    <xf numFmtId="0" fontId="5" fillId="2" borderId="13" xfId="3" applyFill="1" applyBorder="1" applyAlignment="1" applyProtection="1">
      <alignment vertical="center"/>
    </xf>
    <xf numFmtId="166" fontId="8" fillId="2" borderId="3" xfId="1" applyNumberFormat="1" applyFont="1" applyFill="1" applyBorder="1" applyAlignment="1">
      <alignment horizontal="left" vertical="center"/>
    </xf>
    <xf numFmtId="166" fontId="8" fillId="2" borderId="3" xfId="1" applyNumberFormat="1" applyFont="1" applyFill="1" applyBorder="1" applyAlignment="1">
      <alignment horizontal="right" vertical="center"/>
    </xf>
    <xf numFmtId="166" fontId="8" fillId="2" borderId="3" xfId="1" applyNumberFormat="1" applyFont="1" applyFill="1" applyBorder="1" applyAlignment="1">
      <alignment horizontal="left" vertical="top"/>
    </xf>
    <xf numFmtId="10" fontId="8" fillId="2" borderId="1" xfId="4" applyNumberFormat="1" applyFont="1" applyFill="1" applyBorder="1" applyAlignment="1">
      <alignment horizontal="left" vertical="center"/>
    </xf>
    <xf numFmtId="0" fontId="3" fillId="2" borderId="0" xfId="4" applyFont="1" applyFill="1" applyBorder="1"/>
    <xf numFmtId="0" fontId="3" fillId="2" borderId="18" xfId="4" applyFont="1" applyFill="1" applyBorder="1" applyAlignment="1">
      <alignment horizontal="right"/>
    </xf>
    <xf numFmtId="10" fontId="8" fillId="2" borderId="3" xfId="4" applyNumberFormat="1" applyFont="1" applyFill="1" applyBorder="1" applyAlignment="1">
      <alignment horizontal="left" vertical="center"/>
    </xf>
    <xf numFmtId="10" fontId="8" fillId="2" borderId="3" xfId="4" applyNumberFormat="1" applyFont="1" applyFill="1" applyBorder="1" applyAlignment="1">
      <alignment horizontal="right" vertical="center"/>
    </xf>
    <xf numFmtId="10" fontId="8" fillId="2" borderId="3" xfId="4" applyNumberFormat="1" applyFont="1" applyFill="1" applyBorder="1" applyAlignment="1">
      <alignment horizontal="left" vertical="top"/>
    </xf>
    <xf numFmtId="0" fontId="3" fillId="0" borderId="17" xfId="4" applyFont="1" applyBorder="1" applyAlignment="1">
      <alignment horizontal="right"/>
    </xf>
    <xf numFmtId="167" fontId="8" fillId="3" borderId="0" xfId="6" applyNumberFormat="1" applyFont="1" applyFill="1" applyAlignment="1">
      <alignment horizontal="right"/>
    </xf>
    <xf numFmtId="10" fontId="3" fillId="0" borderId="15" xfId="9" applyNumberFormat="1" applyFont="1" applyBorder="1" applyAlignment="1">
      <alignment horizontal="left"/>
    </xf>
    <xf numFmtId="10" fontId="15" fillId="0" borderId="15" xfId="9" applyNumberFormat="1" applyFont="1" applyBorder="1" applyAlignment="1">
      <alignment horizontal="left" vertical="top"/>
    </xf>
    <xf numFmtId="0" fontId="16" fillId="5" borderId="20" xfId="4" applyFont="1" applyFill="1" applyBorder="1"/>
    <xf numFmtId="0" fontId="2" fillId="5" borderId="21" xfId="4" applyFill="1" applyBorder="1"/>
    <xf numFmtId="0" fontId="2" fillId="5" borderId="21" xfId="4" applyFill="1" applyBorder="1" applyAlignment="1">
      <alignment horizontal="left"/>
    </xf>
    <xf numFmtId="0" fontId="17" fillId="0" borderId="12" xfId="3" applyFont="1" applyBorder="1" applyAlignment="1" applyProtection="1"/>
    <xf numFmtId="0" fontId="8" fillId="2" borderId="0" xfId="4" applyFont="1" applyFill="1" applyBorder="1" applyAlignment="1">
      <alignment horizontal="right"/>
    </xf>
    <xf numFmtId="164" fontId="8" fillId="2" borderId="22" xfId="5" applyFont="1" applyFill="1" applyBorder="1" applyAlignment="1">
      <alignment horizontal="right" vertical="top"/>
    </xf>
    <xf numFmtId="164" fontId="2" fillId="3" borderId="0" xfId="5" applyFont="1" applyFill="1" applyBorder="1" applyAlignment="1">
      <alignment horizontal="left" vertical="top"/>
    </xf>
    <xf numFmtId="168" fontId="8" fillId="0" borderId="23" xfId="6" applyNumberFormat="1" applyFont="1" applyBorder="1" applyAlignment="1">
      <alignment horizontal="left" vertical="top"/>
    </xf>
    <xf numFmtId="164" fontId="8" fillId="2" borderId="3" xfId="5" applyFont="1" applyFill="1" applyBorder="1" applyAlignment="1">
      <alignment horizontal="right" vertical="top"/>
    </xf>
    <xf numFmtId="164" fontId="18" fillId="0" borderId="12" xfId="5" applyFont="1" applyBorder="1" applyAlignment="1" applyProtection="1">
      <alignment horizontal="left" vertical="top"/>
    </xf>
    <xf numFmtId="168" fontId="8" fillId="0" borderId="1" xfId="6" applyNumberFormat="1" applyFont="1" applyBorder="1" applyAlignment="1">
      <alignment horizontal="left" vertical="top"/>
    </xf>
    <xf numFmtId="0" fontId="3" fillId="2" borderId="0" xfId="4" applyFont="1" applyFill="1" applyBorder="1" applyAlignment="1">
      <alignment horizontal="left" vertical="top" wrapText="1"/>
    </xf>
    <xf numFmtId="0" fontId="17" fillId="0" borderId="22" xfId="3" applyFont="1" applyBorder="1" applyAlignment="1" applyProtection="1"/>
    <xf numFmtId="164" fontId="18" fillId="0" borderId="24" xfId="5" applyFont="1" applyBorder="1" applyAlignment="1" applyProtection="1">
      <alignment horizontal="left" vertical="top"/>
    </xf>
    <xf numFmtId="168" fontId="8" fillId="0" borderId="15" xfId="6" applyNumberFormat="1" applyFont="1" applyBorder="1" applyAlignment="1">
      <alignment horizontal="left" vertical="top"/>
    </xf>
    <xf numFmtId="0" fontId="19" fillId="0" borderId="0" xfId="0" applyFont="1" applyBorder="1" applyAlignment="1">
      <alignment horizontal="center"/>
    </xf>
    <xf numFmtId="0" fontId="20" fillId="2" borderId="3" xfId="4" applyFont="1" applyFill="1" applyBorder="1"/>
    <xf numFmtId="164" fontId="8" fillId="2" borderId="1" xfId="5" applyFont="1" applyFill="1" applyBorder="1" applyAlignment="1">
      <alignment horizontal="left" vertical="top"/>
    </xf>
    <xf numFmtId="169" fontId="8" fillId="2" borderId="2" xfId="4" applyNumberFormat="1" applyFont="1" applyFill="1" applyBorder="1" applyAlignment="1">
      <alignment horizontal="left" vertical="top"/>
    </xf>
    <xf numFmtId="10" fontId="8" fillId="2" borderId="0" xfId="4" applyNumberFormat="1" applyFont="1" applyFill="1" applyBorder="1" applyAlignment="1">
      <alignment horizontal="right" vertical="top"/>
    </xf>
    <xf numFmtId="0" fontId="20" fillId="2" borderId="15" xfId="4" applyFont="1" applyFill="1" applyBorder="1"/>
    <xf numFmtId="0" fontId="3" fillId="3" borderId="0" xfId="4" applyFont="1" applyFill="1" applyBorder="1" applyAlignment="1">
      <alignment horizontal="left"/>
    </xf>
    <xf numFmtId="168" fontId="8" fillId="3" borderId="0" xfId="6" applyNumberFormat="1" applyFont="1" applyFill="1" applyAlignment="1">
      <alignment horizontal="left"/>
    </xf>
    <xf numFmtId="168" fontId="8" fillId="3" borderId="25" xfId="6" applyNumberFormat="1" applyFont="1" applyFill="1" applyBorder="1" applyAlignment="1">
      <alignment horizontal="left" vertical="top"/>
    </xf>
    <xf numFmtId="0" fontId="9" fillId="5" borderId="21" xfId="4" applyFont="1" applyFill="1" applyBorder="1" applyAlignment="1">
      <alignment horizontal="right"/>
    </xf>
    <xf numFmtId="0" fontId="9" fillId="5" borderId="21" xfId="4" applyFont="1" applyFill="1" applyBorder="1" applyAlignment="1">
      <alignment horizontal="left" vertical="top"/>
    </xf>
    <xf numFmtId="0" fontId="8" fillId="0" borderId="12" xfId="4" applyFont="1" applyBorder="1" applyAlignment="1">
      <alignment horizontal="right"/>
    </xf>
    <xf numFmtId="3" fontId="8" fillId="0" borderId="12" xfId="4" applyNumberFormat="1" applyFont="1" applyBorder="1" applyAlignment="1">
      <alignment horizontal="right" vertical="top"/>
    </xf>
    <xf numFmtId="168" fontId="8" fillId="0" borderId="12" xfId="4" applyNumberFormat="1" applyFont="1" applyBorder="1" applyAlignment="1">
      <alignment horizontal="left" vertical="top"/>
    </xf>
    <xf numFmtId="0" fontId="8" fillId="0" borderId="1" xfId="4" applyFont="1" applyBorder="1" applyAlignment="1">
      <alignment horizontal="right"/>
    </xf>
    <xf numFmtId="3" fontId="8" fillId="0" borderId="2" xfId="4" applyNumberFormat="1" applyFont="1" applyBorder="1" applyAlignment="1">
      <alignment horizontal="right" vertical="top"/>
    </xf>
    <xf numFmtId="168" fontId="8" fillId="0" borderId="2" xfId="4" applyNumberFormat="1" applyFont="1" applyBorder="1" applyAlignment="1">
      <alignment horizontal="left" vertical="top"/>
    </xf>
    <xf numFmtId="0" fontId="3" fillId="2" borderId="0" xfId="4" applyFont="1" applyFill="1" applyBorder="1" applyAlignment="1">
      <alignment horizontal="left"/>
    </xf>
    <xf numFmtId="3" fontId="17" fillId="2" borderId="0" xfId="3" applyNumberFormat="1" applyFont="1" applyFill="1" applyBorder="1" applyAlignment="1" applyProtection="1"/>
    <xf numFmtId="0" fontId="8" fillId="2" borderId="1" xfId="4" applyFont="1" applyFill="1" applyBorder="1" applyAlignment="1">
      <alignment horizontal="right"/>
    </xf>
    <xf numFmtId="168" fontId="8" fillId="2" borderId="2" xfId="4" applyNumberFormat="1" applyFont="1" applyFill="1" applyBorder="1" applyAlignment="1">
      <alignment horizontal="right" vertical="top"/>
    </xf>
    <xf numFmtId="168" fontId="8" fillId="2" borderId="2" xfId="4" applyNumberFormat="1" applyFont="1" applyFill="1" applyBorder="1" applyAlignment="1">
      <alignment horizontal="left" vertical="top"/>
    </xf>
    <xf numFmtId="0" fontId="20" fillId="2" borderId="0" xfId="4" applyFont="1" applyFill="1" applyBorder="1"/>
    <xf numFmtId="1" fontId="8" fillId="2" borderId="0" xfId="4" applyNumberFormat="1" applyFont="1" applyFill="1" applyBorder="1" applyAlignment="1">
      <alignment vertical="top"/>
    </xf>
    <xf numFmtId="169" fontId="8" fillId="2" borderId="0" xfId="4" applyNumberFormat="1" applyFont="1" applyFill="1" applyBorder="1" applyAlignment="1">
      <alignment horizontal="left" vertical="top"/>
    </xf>
    <xf numFmtId="169" fontId="8" fillId="2" borderId="0" xfId="4" applyNumberFormat="1" applyFont="1" applyFill="1" applyBorder="1" applyAlignment="1">
      <alignment horizontal="right" vertical="top"/>
    </xf>
    <xf numFmtId="169" fontId="8" fillId="2" borderId="0" xfId="4" applyNumberFormat="1" applyFont="1" applyFill="1" applyBorder="1" applyAlignment="1">
      <alignment vertical="top"/>
    </xf>
    <xf numFmtId="0" fontId="3" fillId="0" borderId="0" xfId="4" applyFont="1" applyBorder="1"/>
    <xf numFmtId="0" fontId="7" fillId="4" borderId="25" xfId="4" applyFont="1" applyFill="1" applyBorder="1"/>
    <xf numFmtId="0" fontId="3" fillId="0" borderId="26" xfId="4" applyFont="1" applyBorder="1" applyAlignment="1">
      <alignment wrapText="1"/>
    </xf>
    <xf numFmtId="0" fontId="8" fillId="0" borderId="26" xfId="4" applyFont="1" applyBorder="1" applyAlignment="1">
      <alignment horizontal="left" vertical="top" wrapText="1"/>
    </xf>
    <xf numFmtId="0" fontId="3" fillId="3" borderId="26" xfId="4" applyFont="1" applyFill="1" applyBorder="1"/>
    <xf numFmtId="0" fontId="8" fillId="3" borderId="26" xfId="4" applyFont="1" applyFill="1" applyBorder="1" applyAlignment="1">
      <alignment wrapText="1"/>
    </xf>
    <xf numFmtId="0" fontId="3" fillId="3" borderId="22" xfId="4" applyFont="1" applyFill="1" applyBorder="1"/>
    <xf numFmtId="0" fontId="8" fillId="3" borderId="0" xfId="4" applyFont="1" applyFill="1" applyBorder="1" applyAlignment="1">
      <alignment wrapText="1"/>
    </xf>
    <xf numFmtId="0" fontId="3" fillId="3" borderId="3" xfId="4" applyFont="1" applyFill="1" applyBorder="1"/>
    <xf numFmtId="0" fontId="8" fillId="3" borderId="0" xfId="4" applyFont="1" applyFill="1" applyBorder="1" applyAlignment="1">
      <alignment horizontal="left" vertical="top" wrapText="1"/>
    </xf>
    <xf numFmtId="0" fontId="2" fillId="3" borderId="0" xfId="4" applyFill="1" applyAlignment="1">
      <alignment horizontal="right"/>
    </xf>
    <xf numFmtId="0" fontId="2" fillId="3" borderId="0" xfId="4" applyFill="1" applyAlignment="1">
      <alignment horizontal="left"/>
    </xf>
    <xf numFmtId="0" fontId="2" fillId="3" borderId="0" xfId="4" applyFill="1" applyAlignment="1">
      <alignment horizontal="left" vertical="top"/>
    </xf>
    <xf numFmtId="0" fontId="8" fillId="3" borderId="26" xfId="4" applyFont="1" applyFill="1" applyBorder="1" applyAlignment="1">
      <alignment horizontal="left" vertical="top" wrapText="1"/>
    </xf>
    <xf numFmtId="0" fontId="8" fillId="3" borderId="30" xfId="4" applyFont="1" applyFill="1" applyBorder="1" applyAlignment="1">
      <alignment horizontal="left" vertical="top" wrapText="1"/>
    </xf>
    <xf numFmtId="0" fontId="8" fillId="2" borderId="0" xfId="4" applyFont="1" applyFill="1" applyBorder="1" applyAlignment="1">
      <alignment horizontal="left" vertical="top"/>
    </xf>
    <xf numFmtId="0" fontId="8" fillId="2" borderId="0" xfId="4" applyFont="1" applyFill="1" applyBorder="1" applyAlignment="1">
      <alignment horizontal="left" vertical="center" wrapText="1"/>
    </xf>
    <xf numFmtId="0" fontId="8" fillId="2" borderId="0" xfId="4" applyFont="1" applyFill="1" applyBorder="1" applyAlignment="1">
      <alignment horizontal="left" vertical="center"/>
    </xf>
    <xf numFmtId="0" fontId="6" fillId="2" borderId="9" xfId="4" applyFont="1" applyFill="1" applyBorder="1" applyAlignment="1">
      <alignment horizontal="center"/>
    </xf>
    <xf numFmtId="0" fontId="6" fillId="2" borderId="10" xfId="4" applyFont="1" applyFill="1" applyBorder="1" applyAlignment="1">
      <alignment horizontal="center"/>
    </xf>
    <xf numFmtId="0" fontId="6" fillId="2" borderId="11" xfId="4" applyFont="1" applyFill="1" applyBorder="1" applyAlignment="1">
      <alignment horizontal="center"/>
    </xf>
    <xf numFmtId="0" fontId="9" fillId="5" borderId="14" xfId="4" applyFont="1" applyFill="1" applyBorder="1" applyAlignment="1">
      <alignment vertical="top" wrapText="1"/>
    </xf>
    <xf numFmtId="0" fontId="2" fillId="0" borderId="14" xfId="4" applyBorder="1"/>
    <xf numFmtId="0" fontId="3" fillId="2" borderId="23" xfId="4" applyFont="1" applyFill="1" applyBorder="1" applyAlignment="1">
      <alignment horizontal="left" vertical="top" wrapText="1"/>
    </xf>
    <xf numFmtId="0" fontId="8" fillId="0" borderId="26" xfId="4" applyFont="1" applyBorder="1" applyAlignment="1">
      <alignment horizontal="left" vertical="top" wrapText="1"/>
    </xf>
    <xf numFmtId="0" fontId="8" fillId="0" borderId="27" xfId="4" applyFont="1" applyBorder="1" applyAlignment="1">
      <alignment horizontal="left" vertical="top" wrapText="1"/>
    </xf>
    <xf numFmtId="0" fontId="8" fillId="0" borderId="28" xfId="4" applyFont="1" applyBorder="1" applyAlignment="1">
      <alignment horizontal="left" vertical="top" wrapText="1"/>
    </xf>
    <xf numFmtId="0" fontId="8" fillId="0" borderId="29" xfId="4" applyFont="1" applyBorder="1" applyAlignment="1">
      <alignment horizontal="left" vertical="top" wrapText="1"/>
    </xf>
    <xf numFmtId="0" fontId="3" fillId="2" borderId="4" xfId="4" applyFont="1" applyFill="1" applyBorder="1" applyAlignment="1">
      <alignment horizontal="center"/>
    </xf>
    <xf numFmtId="0" fontId="3" fillId="2" borderId="5" xfId="4" applyFont="1" applyFill="1" applyBorder="1" applyAlignment="1">
      <alignment horizontal="center"/>
    </xf>
    <xf numFmtId="0" fontId="3" fillId="2" borderId="6" xfId="4" applyFont="1" applyFill="1" applyBorder="1" applyAlignment="1">
      <alignment horizontal="center"/>
    </xf>
    <xf numFmtId="0" fontId="2" fillId="2" borderId="7" xfId="4" applyFill="1" applyBorder="1" applyAlignment="1">
      <alignment horizontal="center"/>
    </xf>
    <xf numFmtId="0" fontId="2" fillId="2" borderId="0" xfId="4" applyFill="1" applyBorder="1" applyAlignment="1">
      <alignment horizontal="center"/>
    </xf>
    <xf numFmtId="0" fontId="2" fillId="2" borderId="8" xfId="4" applyFill="1" applyBorder="1" applyAlignment="1">
      <alignment horizontal="center"/>
    </xf>
    <xf numFmtId="0" fontId="3" fillId="2" borderId="7" xfId="4" applyFont="1" applyFill="1" applyBorder="1" applyAlignment="1">
      <alignment horizontal="center"/>
    </xf>
    <xf numFmtId="0" fontId="3" fillId="2" borderId="0" xfId="4" applyFont="1" applyFill="1" applyBorder="1" applyAlignment="1">
      <alignment horizontal="center"/>
    </xf>
    <xf numFmtId="0" fontId="3" fillId="2" borderId="8" xfId="4" applyFont="1" applyFill="1" applyBorder="1" applyAlignment="1">
      <alignment horizontal="center"/>
    </xf>
    <xf numFmtId="0" fontId="5" fillId="2" borderId="7" xfId="3" applyFill="1" applyBorder="1" applyAlignment="1" applyProtection="1">
      <alignment horizontal="center"/>
    </xf>
    <xf numFmtId="0" fontId="5" fillId="2" borderId="0" xfId="3" applyFill="1" applyBorder="1" applyAlignment="1" applyProtection="1">
      <alignment horizontal="center"/>
    </xf>
    <xf numFmtId="0" fontId="5" fillId="2" borderId="8" xfId="3" applyFill="1" applyBorder="1" applyAlignment="1" applyProtection="1">
      <alignment horizontal="center"/>
    </xf>
    <xf numFmtId="0" fontId="2" fillId="2" borderId="12" xfId="4" applyFont="1" applyFill="1" applyBorder="1"/>
    <xf numFmtId="0" fontId="2" fillId="5" borderId="21" xfId="4" applyFont="1" applyFill="1" applyBorder="1"/>
    <xf numFmtId="0" fontId="2" fillId="3" borderId="0" xfId="4" applyFont="1" applyFill="1"/>
    <xf numFmtId="0" fontId="2" fillId="3" borderId="26" xfId="4" applyFont="1" applyFill="1" applyBorder="1"/>
    <xf numFmtId="164" fontId="8" fillId="2" borderId="1" xfId="5" applyFont="1" applyFill="1" applyBorder="1" applyAlignment="1">
      <alignment horizontal="right" vertical="center"/>
    </xf>
    <xf numFmtId="3" fontId="8" fillId="2" borderId="0" xfId="4" applyNumberFormat="1" applyFont="1" applyFill="1" applyBorder="1" applyAlignment="1">
      <alignment horizontal="right" vertical="center"/>
    </xf>
    <xf numFmtId="3" fontId="8" fillId="2" borderId="0" xfId="6" applyNumberFormat="1" applyFont="1" applyFill="1" applyAlignment="1">
      <alignment horizontal="right" vertical="center"/>
    </xf>
    <xf numFmtId="0" fontId="2" fillId="2" borderId="0" xfId="4" applyFont="1" applyFill="1"/>
    <xf numFmtId="0" fontId="2" fillId="5" borderId="0" xfId="4" applyFont="1" applyFill="1" applyBorder="1" applyAlignment="1">
      <alignment horizontal="right"/>
    </xf>
    <xf numFmtId="0" fontId="2" fillId="5" borderId="14" xfId="4" applyFont="1" applyFill="1" applyBorder="1" applyAlignment="1">
      <alignment horizontal="right"/>
    </xf>
    <xf numFmtId="0" fontId="2" fillId="5" borderId="21" xfId="4" applyFont="1" applyFill="1" applyBorder="1" applyAlignment="1">
      <alignment horizontal="right"/>
    </xf>
    <xf numFmtId="0" fontId="8" fillId="3" borderId="0" xfId="4" applyFont="1" applyFill="1" applyAlignment="1">
      <alignment horizontal="left" vertical="top"/>
    </xf>
    <xf numFmtId="0" fontId="4" fillId="2" borderId="7" xfId="4" applyFont="1" applyFill="1" applyBorder="1" applyAlignment="1">
      <alignment horizontal="center" vertical="top" wrapText="1"/>
    </xf>
    <xf numFmtId="0" fontId="4" fillId="2" borderId="0" xfId="4" applyFont="1" applyFill="1" applyBorder="1" applyAlignment="1">
      <alignment horizontal="center" vertical="top" wrapText="1"/>
    </xf>
    <xf numFmtId="0" fontId="4" fillId="2" borderId="8" xfId="4" applyFont="1" applyFill="1" applyBorder="1" applyAlignment="1">
      <alignment horizontal="center" vertical="top" wrapText="1"/>
    </xf>
    <xf numFmtId="0" fontId="2" fillId="2" borderId="14" xfId="4" applyFill="1" applyBorder="1"/>
    <xf numFmtId="0" fontId="2" fillId="2" borderId="0" xfId="4" applyFill="1" applyBorder="1"/>
    <xf numFmtId="0" fontId="11" fillId="2" borderId="26" xfId="4" applyFont="1" applyFill="1" applyBorder="1" applyAlignment="1">
      <alignment wrapText="1"/>
    </xf>
    <xf numFmtId="0" fontId="3" fillId="2" borderId="26" xfId="4" applyFont="1" applyFill="1" applyBorder="1" applyAlignment="1">
      <alignment wrapText="1"/>
    </xf>
    <xf numFmtId="0" fontId="11" fillId="2" borderId="26" xfId="4" applyFont="1" applyFill="1" applyBorder="1"/>
    <xf numFmtId="0" fontId="3" fillId="2" borderId="26" xfId="4" applyFont="1" applyFill="1" applyBorder="1"/>
    <xf numFmtId="0" fontId="11" fillId="2" borderId="0" xfId="4" applyFont="1" applyFill="1" applyBorder="1"/>
  </cellXfs>
  <cellStyles count="10">
    <cellStyle name="Hipervínculo" xfId="3" builtinId="8"/>
    <cellStyle name="Millares" xfId="1" builtinId="3"/>
    <cellStyle name="Millares [0] 3" xfId="5" xr:uid="{3E296D5E-F85E-4B0D-8852-4CB471C56E0C}"/>
    <cellStyle name="Normal" xfId="0" builtinId="0"/>
    <cellStyle name="Normal 2 2" xfId="4" xr:uid="{33F38FDE-4D61-4A0A-B78C-2A9D8155F74C}"/>
    <cellStyle name="Normal 7 16 2 2 5 4 4" xfId="8" xr:uid="{5998093C-40AD-45CC-93E3-5F8F54E471DC}"/>
    <cellStyle name="Normal 7 16 2 2 6 4" xfId="7" xr:uid="{59751F48-EE06-4665-8A63-DF68A4D49F71}"/>
    <cellStyle name="Normal_Base_conversion 2 2" xfId="6" xr:uid="{527D110C-360E-4C49-B2C0-F46EE87E2F36}"/>
    <cellStyle name="Percent 2" xfId="9" xr:uid="{1F4D5E3C-B14D-420E-AB90-224FB3E18AB9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unitednations-my.sharepoint.com/personal/nincen_figueroa_un_org/Documents/1.%20BBDD%20de%20protecci&#243;n%20social/0.%20Procesamiento%20PTC/PTC_Maestra.xlsx" TargetMode="External"/><Relationship Id="rId1" Type="http://schemas.openxmlformats.org/officeDocument/2006/relationships/externalLinkPath" Target="/personal/nincen_figueroa_un_org/Documents/1.%20BBDD%20de%20protecci&#243;n%20social/0.%20Procesamiento%20PTC/PTC_Maest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incipal"/>
      <sheetName val="Glosario"/>
      <sheetName val="Acerca de la base de datos"/>
      <sheetName val="Programas por país"/>
      <sheetName val="Cambios recientes"/>
      <sheetName val="Argentina"/>
      <sheetName val="AUH_e"/>
      <sheetName val="AUH_i "/>
      <sheetName val="AUH_d"/>
      <sheetName val="FIS_e"/>
      <sheetName val="FIS_i"/>
      <sheetName val="FIS_d"/>
      <sheetName val="PJJHD_e"/>
      <sheetName val="PJJHD_i"/>
      <sheetName val="PJJHD_d"/>
      <sheetName val="PCP_e"/>
      <sheetName val="PCP_i"/>
      <sheetName val="PCP_d"/>
      <sheetName val="Belize"/>
      <sheetName val="BOOST_e"/>
      <sheetName val="BOOST_i"/>
      <sheetName val="BOOST_d"/>
      <sheetName val="Bolivia"/>
      <sheetName val="BJP_e"/>
      <sheetName val="BJP_i"/>
      <sheetName val="BJP_d"/>
      <sheetName val="BJA_e"/>
      <sheetName val="BJA_i"/>
      <sheetName val="BJA_d"/>
      <sheetName val="Brasil"/>
      <sheetName val="PBA_e"/>
      <sheetName val="PBA_i"/>
      <sheetName val="PBA_d"/>
      <sheetName val="BE_e"/>
      <sheetName val="BE_i"/>
      <sheetName val="BE_d"/>
      <sheetName val="PBF_e"/>
      <sheetName val="PBF_i"/>
      <sheetName val="PBF_d"/>
      <sheetName val="CA_e"/>
      <sheetName val="CA_i"/>
      <sheetName val="CA_d"/>
      <sheetName val="PBV_e"/>
      <sheetName val="PBV_i"/>
      <sheetName val="PBV_d"/>
      <sheetName val="PETI_e"/>
      <sheetName val="PETI_i"/>
      <sheetName val="PETI_d"/>
      <sheetName val="PAB_e"/>
      <sheetName val="PAB_i"/>
      <sheetName val="PAB_d"/>
      <sheetName val="Chile"/>
      <sheetName val="CS_e"/>
      <sheetName val="CS_i"/>
      <sheetName val="CS_d"/>
      <sheetName val="CS_d (desag)"/>
      <sheetName val="SSOO_e"/>
      <sheetName val="SSOO_i"/>
      <sheetName val="SSOO_d"/>
      <sheetName val="SUF_e"/>
      <sheetName val="SUF_i"/>
      <sheetName val="SUF_d"/>
      <sheetName val="Colombia"/>
      <sheetName val="FA_e"/>
      <sheetName val="FA_i"/>
      <sheetName val="FA_d"/>
      <sheetName val="RU_e"/>
      <sheetName val="RU_i"/>
      <sheetName val="RU_d"/>
      <sheetName val="SAE_e"/>
      <sheetName val="SAE_i"/>
      <sheetName val="SAE_d"/>
      <sheetName val="Costa Rica"/>
      <sheetName val="AVC_e"/>
      <sheetName val="AVC_i"/>
      <sheetName val="AVC_d"/>
      <sheetName val="CRE_e"/>
      <sheetName val="CRE_i"/>
      <sheetName val="CRE_d"/>
      <sheetName val="SPF_e"/>
      <sheetName val="SPF_i"/>
      <sheetName val="SPF_d"/>
      <sheetName val="Ecuador"/>
      <sheetName val="BDH_e"/>
      <sheetName val="BDH_i"/>
      <sheetName val="BDH_d"/>
      <sheetName val="BS_e"/>
      <sheetName val="BS_i"/>
      <sheetName val="BS_d"/>
      <sheetName val="DC_i"/>
      <sheetName val="DC_e"/>
      <sheetName val="DC_d"/>
      <sheetName val="El Salvador"/>
      <sheetName val="PACSES_e"/>
      <sheetName val="PACSES_i"/>
      <sheetName val="PACSES_d (2)"/>
      <sheetName val="PACSES_d"/>
      <sheetName val="PFS_e"/>
      <sheetName val="PFS_i"/>
      <sheetName val="PFS_d"/>
      <sheetName val="Guatemala"/>
      <sheetName val="MFP_e"/>
      <sheetName val="MFP_i"/>
      <sheetName val="MFP_d"/>
      <sheetName val="MBS_e"/>
      <sheetName val="MBS_i"/>
      <sheetName val="MBS_d"/>
      <sheetName val="PDNA_e"/>
      <sheetName val="PDNA_i"/>
      <sheetName val="PNDA_d"/>
      <sheetName val="VIDA_e"/>
      <sheetName val="VIDA_i"/>
      <sheetName val="VIDA_d"/>
      <sheetName val="PBS_e"/>
      <sheetName val="PBS_i"/>
      <sheetName val="PBS_d"/>
      <sheetName val="Haití"/>
      <sheetName val="TMC_e"/>
      <sheetName val="TMC_i"/>
      <sheetName val="TMC_d"/>
      <sheetName val="Honduras"/>
      <sheetName val="PRAF_e"/>
      <sheetName val="PRAF_i"/>
      <sheetName val="PRAF_d"/>
      <sheetName val="PRAFII_e"/>
      <sheetName val="PRAFII_i"/>
      <sheetName val="PRAFII_d"/>
      <sheetName val="PRAFIII_e"/>
      <sheetName val="PRAFIII_i"/>
      <sheetName val="PRAFIII_d"/>
      <sheetName val="BVM_e"/>
      <sheetName val="BVM_i"/>
      <sheetName val="BVM_d"/>
      <sheetName val="Jamaica"/>
      <sheetName val="PATH_e"/>
      <sheetName val="PATH_i"/>
      <sheetName val="PATH_d"/>
      <sheetName val="México"/>
      <sheetName val="OPR_e"/>
      <sheetName val="OPR_i"/>
      <sheetName val="OPR_d"/>
      <sheetName val="PRO_e"/>
      <sheetName val="PRO_i"/>
      <sheetName val="PRO_d"/>
      <sheetName val="PRS_e"/>
      <sheetName val="PRS_i"/>
      <sheetName val="PRS_d"/>
      <sheetName val="BBBJ_e"/>
      <sheetName val="BBBJ_i"/>
      <sheetName val="BBBJ_d"/>
      <sheetName val="Nicaragua"/>
      <sheetName val="RPS_e"/>
      <sheetName val="RPS_i"/>
      <sheetName val="RPS_d"/>
      <sheetName val="SAC_e"/>
      <sheetName val="SAC_i"/>
      <sheetName val="SAC_d"/>
      <sheetName val="Panamá"/>
      <sheetName val="RO_e"/>
      <sheetName val="RO_i"/>
      <sheetName val="RO_d"/>
      <sheetName val="BFCA_e"/>
      <sheetName val="BFCA_i"/>
      <sheetName val="BFCA_d"/>
      <sheetName val="PASE-U_e"/>
      <sheetName val="PASE-U_i "/>
      <sheetName val="PASE-U_d"/>
      <sheetName val="Paraguay"/>
      <sheetName val="TKO_e"/>
      <sheetName val="TKO_i"/>
      <sheetName val="TKO_d"/>
      <sheetName val="ABR_e"/>
      <sheetName val="ABR_i"/>
      <sheetName val="ABR_d"/>
      <sheetName val="Perú"/>
      <sheetName val="JUN_e"/>
      <sheetName val="JUN_i"/>
      <sheetName val="JUN_d"/>
      <sheetName val="República Dominicana"/>
      <sheetName val="SOL_e"/>
      <sheetName val="SOL_i"/>
      <sheetName val="SOL_d"/>
      <sheetName val="SUP_e"/>
      <sheetName val="SUP_i"/>
      <sheetName val="SUP_d"/>
      <sheetName val="IES_e"/>
      <sheetName val="IES_i"/>
      <sheetName val="IES_d"/>
      <sheetName val="Trinidad y Tobago"/>
      <sheetName val="FSP_e"/>
      <sheetName val="FSP_i"/>
      <sheetName val="FSP_d"/>
      <sheetName val="Uruguay"/>
      <sheetName val="AF_e"/>
      <sheetName val="AF_i"/>
      <sheetName val="AF_d"/>
      <sheetName val="TUS_e"/>
      <sheetName val="TUS_i"/>
      <sheetName val="TUS_d"/>
      <sheetName val="PANES_e"/>
      <sheetName val="PANES_i"/>
      <sheetName val="PANES_d"/>
      <sheetName val="Data"/>
      <sheetName val="Población"/>
      <sheetName val="PIB"/>
      <sheetName val="Tasa de cambio"/>
      <sheetName val="THogar"/>
      <sheetName val="THogar_E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>
        <row r="26">
          <cell r="BK26">
            <v>4314768</v>
          </cell>
          <cell r="BM26">
            <v>4381583</v>
          </cell>
          <cell r="BO26">
            <v>4446957</v>
          </cell>
        </row>
      </sheetData>
      <sheetData sheetId="204">
        <row r="30">
          <cell r="BL30">
            <v>66984401530</v>
          </cell>
          <cell r="BN30">
            <v>53977032890</v>
          </cell>
          <cell r="BP30">
            <v>63605065780</v>
          </cell>
          <cell r="BR30">
            <v>76522511780.622192</v>
          </cell>
        </row>
      </sheetData>
      <sheetData sheetId="205">
        <row r="25">
          <cell r="BL25">
            <v>1</v>
          </cell>
          <cell r="BN25">
            <v>1</v>
          </cell>
          <cell r="BP25">
            <v>1</v>
          </cell>
          <cell r="BR25">
            <v>1</v>
          </cell>
        </row>
      </sheetData>
      <sheetData sheetId="206">
        <row r="21">
          <cell r="BJ21">
            <v>4.5</v>
          </cell>
          <cell r="BL21">
            <v>4.5</v>
          </cell>
          <cell r="BN21">
            <v>4.5</v>
          </cell>
        </row>
      </sheetData>
      <sheetData sheetId="20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29E1A-719B-4967-8D2B-0E853AC5A623}">
  <sheetPr>
    <tabColor theme="0"/>
  </sheetPr>
  <dimension ref="A1:CK82"/>
  <sheetViews>
    <sheetView tabSelected="1" workbookViewId="0">
      <selection activeCell="M1" sqref="M1:N1048576"/>
    </sheetView>
  </sheetViews>
  <sheetFormatPr baseColWidth="10" defaultColWidth="9.140625" defaultRowHeight="12.75" x14ac:dyDescent="0.2"/>
  <cols>
    <col min="1" max="1" width="3.5703125" style="20" customWidth="1"/>
    <col min="2" max="2" width="58" style="231" customWidth="1"/>
    <col min="3" max="3" width="3.140625" style="20" customWidth="1"/>
    <col min="4" max="4" width="4.140625" style="20" customWidth="1"/>
    <col min="5" max="5" width="14.140625" style="231" customWidth="1"/>
    <col min="6" max="6" width="3.140625" style="200" customWidth="1"/>
    <col min="7" max="7" width="14.140625" style="231" customWidth="1"/>
    <col min="8" max="8" width="3.140625" style="201" customWidth="1"/>
    <col min="9" max="9" width="14.140625" style="231" customWidth="1"/>
    <col min="10" max="10" width="3.140625" style="201" customWidth="1"/>
    <col min="11" max="11" width="14.140625" style="231" customWidth="1"/>
    <col min="12" max="12" width="3.140625" style="201" customWidth="1"/>
    <col min="13" max="14" width="9.140625" style="5"/>
    <col min="15" max="16384" width="9.140625" style="20"/>
  </cols>
  <sheetData>
    <row r="1" spans="1:18" s="5" customFormat="1" x14ac:dyDescent="0.2">
      <c r="A1" s="1"/>
      <c r="B1" s="1"/>
      <c r="C1" s="1"/>
      <c r="D1" s="2"/>
      <c r="E1" s="1"/>
      <c r="F1" s="3"/>
      <c r="G1" s="1"/>
      <c r="H1" s="4"/>
      <c r="I1" s="1"/>
      <c r="J1" s="4"/>
      <c r="K1" s="1"/>
      <c r="L1" s="4"/>
    </row>
    <row r="2" spans="1:18" s="5" customFormat="1" x14ac:dyDescent="0.2">
      <c r="A2" s="1"/>
      <c r="B2" s="6"/>
      <c r="C2" s="6"/>
      <c r="D2" s="7"/>
      <c r="E2" s="6"/>
      <c r="F2" s="8"/>
      <c r="G2" s="6"/>
      <c r="H2" s="9"/>
      <c r="I2" s="6"/>
      <c r="J2" s="9"/>
      <c r="K2" s="6"/>
      <c r="L2" s="9"/>
    </row>
    <row r="3" spans="1:18" s="5" customFormat="1" ht="12.75" customHeight="1" x14ac:dyDescent="0.2">
      <c r="A3" s="10"/>
      <c r="B3" s="217"/>
      <c r="C3" s="218"/>
      <c r="D3" s="218"/>
      <c r="E3" s="218"/>
      <c r="F3" s="218"/>
      <c r="G3" s="218"/>
      <c r="H3" s="218"/>
      <c r="I3" s="218"/>
      <c r="J3" s="218"/>
      <c r="K3" s="218"/>
      <c r="L3" s="219"/>
    </row>
    <row r="4" spans="1:18" s="5" customFormat="1" ht="33" customHeight="1" x14ac:dyDescent="0.2">
      <c r="A4" s="10"/>
      <c r="B4" s="241" t="s">
        <v>43</v>
      </c>
      <c r="C4" s="242"/>
      <c r="D4" s="242"/>
      <c r="E4" s="242"/>
      <c r="F4" s="242"/>
      <c r="G4" s="242"/>
      <c r="H4" s="242"/>
      <c r="I4" s="242"/>
      <c r="J4" s="242"/>
      <c r="K4" s="242"/>
      <c r="L4" s="243"/>
    </row>
    <row r="5" spans="1:18" s="5" customFormat="1" ht="12.75" customHeight="1" x14ac:dyDescent="0.2">
      <c r="A5" s="10"/>
      <c r="B5" s="220" t="s">
        <v>0</v>
      </c>
      <c r="C5" s="221"/>
      <c r="D5" s="221"/>
      <c r="E5" s="221"/>
      <c r="F5" s="221"/>
      <c r="G5" s="221"/>
      <c r="H5" s="221"/>
      <c r="I5" s="221"/>
      <c r="J5" s="221"/>
      <c r="K5" s="221"/>
      <c r="L5" s="222"/>
    </row>
    <row r="6" spans="1:18" s="5" customFormat="1" ht="12.75" customHeight="1" x14ac:dyDescent="0.2">
      <c r="A6" s="10"/>
      <c r="B6" s="220" t="s">
        <v>1</v>
      </c>
      <c r="C6" s="221"/>
      <c r="D6" s="221"/>
      <c r="E6" s="221"/>
      <c r="F6" s="221"/>
      <c r="G6" s="221"/>
      <c r="H6" s="221"/>
      <c r="I6" s="221"/>
      <c r="J6" s="221"/>
      <c r="K6" s="221"/>
      <c r="L6" s="222"/>
    </row>
    <row r="7" spans="1:18" s="5" customFormat="1" ht="12.75" customHeight="1" x14ac:dyDescent="0.2">
      <c r="A7" s="10"/>
      <c r="B7" s="223"/>
      <c r="C7" s="224"/>
      <c r="D7" s="224"/>
      <c r="E7" s="224"/>
      <c r="F7" s="224"/>
      <c r="G7" s="224"/>
      <c r="H7" s="224"/>
      <c r="I7" s="224"/>
      <c r="J7" s="224"/>
      <c r="K7" s="224"/>
      <c r="L7" s="225"/>
    </row>
    <row r="8" spans="1:18" s="5" customFormat="1" ht="12.75" customHeight="1" x14ac:dyDescent="0.2">
      <c r="A8" s="10"/>
      <c r="B8" s="226"/>
      <c r="C8" s="227"/>
      <c r="D8" s="227"/>
      <c r="E8" s="227"/>
      <c r="F8" s="227"/>
      <c r="G8" s="227"/>
      <c r="H8" s="227"/>
      <c r="I8" s="227"/>
      <c r="J8" s="227"/>
      <c r="K8" s="227"/>
      <c r="L8" s="228"/>
    </row>
    <row r="9" spans="1:18" s="5" customFormat="1" ht="12.75" customHeight="1" x14ac:dyDescent="0.2">
      <c r="A9" s="10"/>
      <c r="B9" s="207"/>
      <c r="C9" s="208"/>
      <c r="D9" s="208"/>
      <c r="E9" s="208"/>
      <c r="F9" s="208"/>
      <c r="G9" s="208"/>
      <c r="H9" s="208"/>
      <c r="I9" s="208"/>
      <c r="J9" s="208"/>
      <c r="K9" s="208"/>
      <c r="L9" s="209"/>
    </row>
    <row r="10" spans="1:18" s="5" customFormat="1" x14ac:dyDescent="0.2">
      <c r="A10" s="10"/>
      <c r="B10" s="229"/>
      <c r="C10" s="11"/>
      <c r="D10" s="12"/>
      <c r="E10" s="229"/>
      <c r="F10" s="13"/>
      <c r="G10" s="229"/>
      <c r="H10" s="14"/>
      <c r="I10" s="229"/>
      <c r="J10" s="14"/>
      <c r="K10" s="229"/>
      <c r="L10" s="14"/>
    </row>
    <row r="11" spans="1:18" x14ac:dyDescent="0.2">
      <c r="A11" s="15"/>
      <c r="B11" s="16"/>
      <c r="C11" s="16"/>
      <c r="D11" s="17"/>
      <c r="E11" s="16"/>
      <c r="F11" s="18"/>
      <c r="G11" s="16"/>
      <c r="H11" s="19"/>
      <c r="I11" s="16"/>
      <c r="J11" s="19"/>
      <c r="K11" s="16"/>
      <c r="L11" s="19"/>
    </row>
    <row r="12" spans="1:18" x14ac:dyDescent="0.2">
      <c r="A12" s="21"/>
      <c r="B12" s="22"/>
      <c r="C12" s="21"/>
      <c r="D12" s="17"/>
      <c r="E12" s="21"/>
      <c r="F12" s="23"/>
      <c r="G12" s="21"/>
      <c r="H12" s="24"/>
      <c r="I12" s="21"/>
      <c r="J12" s="24"/>
      <c r="K12" s="21"/>
      <c r="L12" s="24"/>
    </row>
    <row r="13" spans="1:18" x14ac:dyDescent="0.2">
      <c r="A13" s="25"/>
      <c r="B13" s="26"/>
      <c r="C13" s="27"/>
      <c r="D13" s="28"/>
      <c r="E13" s="27">
        <v>2020</v>
      </c>
      <c r="F13" s="29"/>
      <c r="G13" s="27">
        <v>2021</v>
      </c>
      <c r="H13" s="30"/>
      <c r="I13" s="27">
        <v>2022</v>
      </c>
      <c r="J13" s="30"/>
      <c r="K13" s="27">
        <v>2023</v>
      </c>
      <c r="L13" s="30"/>
      <c r="P13" s="31"/>
      <c r="Q13" s="32"/>
      <c r="R13" s="31"/>
    </row>
    <row r="14" spans="1:18" ht="12.75" customHeight="1" x14ac:dyDescent="0.2">
      <c r="A14" s="15"/>
      <c r="B14" s="210" t="s">
        <v>2</v>
      </c>
      <c r="C14" s="211"/>
      <c r="D14" s="211"/>
      <c r="E14" s="211"/>
      <c r="F14" s="211"/>
      <c r="G14" s="211"/>
      <c r="H14" s="211"/>
      <c r="I14" s="33"/>
      <c r="J14" s="33"/>
      <c r="K14" s="33"/>
      <c r="L14" s="33"/>
      <c r="M14" s="244"/>
      <c r="N14" s="244"/>
      <c r="O14" s="34"/>
    </row>
    <row r="15" spans="1:18" x14ac:dyDescent="0.2">
      <c r="A15" s="15"/>
      <c r="B15" s="35" t="s">
        <v>3</v>
      </c>
      <c r="C15" s="35"/>
      <c r="D15" s="36"/>
      <c r="E15" s="37">
        <v>177567236</v>
      </c>
      <c r="F15" s="38"/>
      <c r="G15" s="37">
        <v>215756020</v>
      </c>
      <c r="H15" s="39"/>
      <c r="I15" s="37">
        <v>216849751</v>
      </c>
      <c r="J15" s="39"/>
      <c r="K15" s="37">
        <v>215072431</v>
      </c>
      <c r="L15" s="39"/>
    </row>
    <row r="16" spans="1:18" x14ac:dyDescent="0.2">
      <c r="A16" s="15"/>
      <c r="B16" s="23" t="s">
        <v>4</v>
      </c>
      <c r="C16" s="40"/>
      <c r="D16" s="17"/>
      <c r="E16" s="37">
        <f>E15/'[1]Tasa de cambio'!BL25</f>
        <v>177567236</v>
      </c>
      <c r="F16" s="37"/>
      <c r="G16" s="37">
        <f>G15/'[1]Tasa de cambio'!BN25</f>
        <v>215756020</v>
      </c>
      <c r="H16" s="41"/>
      <c r="I16" s="37">
        <f>I15/'[1]Tasa de cambio'!BP25</f>
        <v>216849751</v>
      </c>
      <c r="J16" s="41"/>
      <c r="K16" s="37">
        <f>K15/'[1]Tasa de cambio'!BR25</f>
        <v>215072431</v>
      </c>
      <c r="L16" s="41"/>
    </row>
    <row r="17" spans="1:16" x14ac:dyDescent="0.2">
      <c r="A17" s="21"/>
      <c r="B17" s="42" t="s">
        <v>5</v>
      </c>
      <c r="C17" s="16"/>
      <c r="D17" s="17"/>
      <c r="E17" s="43">
        <f>E16/[1]PIB!BL30</f>
        <v>2.6508744117161929E-3</v>
      </c>
      <c r="F17" s="43"/>
      <c r="G17" s="43">
        <f>G16/[1]PIB!BN30</f>
        <v>3.9971819206826359E-3</v>
      </c>
      <c r="H17" s="44"/>
      <c r="I17" s="43">
        <f>I16/[1]PIB!BP30</f>
        <v>3.4093157257324355E-3</v>
      </c>
      <c r="J17" s="44"/>
      <c r="K17" s="37" t="s">
        <v>6</v>
      </c>
      <c r="L17" s="44"/>
    </row>
    <row r="18" spans="1:16" s="5" customFormat="1" x14ac:dyDescent="0.2">
      <c r="A18" s="10"/>
      <c r="B18" s="45"/>
      <c r="C18" s="46"/>
      <c r="D18" s="47"/>
      <c r="E18" s="236"/>
      <c r="G18" s="236"/>
      <c r="H18" s="48"/>
      <c r="I18" s="31"/>
      <c r="J18" s="48"/>
      <c r="K18" s="31"/>
      <c r="L18" s="48"/>
    </row>
    <row r="19" spans="1:16" x14ac:dyDescent="0.2">
      <c r="A19" s="15"/>
      <c r="B19" s="49" t="s">
        <v>7</v>
      </c>
      <c r="C19" s="50"/>
      <c r="D19" s="51"/>
      <c r="E19" s="237"/>
      <c r="F19" s="52"/>
      <c r="G19" s="49"/>
      <c r="H19" s="53"/>
      <c r="I19" s="49"/>
      <c r="J19" s="53"/>
      <c r="K19" s="49"/>
      <c r="L19" s="53"/>
    </row>
    <row r="20" spans="1:16" s="5" customFormat="1" x14ac:dyDescent="0.2">
      <c r="A20" s="1"/>
      <c r="B20" s="3" t="s">
        <v>8</v>
      </c>
      <c r="C20" s="3"/>
      <c r="D20" s="54"/>
      <c r="E20" s="55">
        <v>170209190</v>
      </c>
      <c r="F20" s="56" t="s">
        <v>9</v>
      </c>
      <c r="G20" s="57">
        <v>271049490</v>
      </c>
      <c r="H20" s="56"/>
      <c r="I20" s="55">
        <v>265878820</v>
      </c>
      <c r="J20" s="58"/>
      <c r="K20" s="55">
        <f>SUM(K21:K22)</f>
        <v>265878820</v>
      </c>
      <c r="L20" s="59"/>
      <c r="M20" s="60"/>
      <c r="N20" s="61"/>
      <c r="O20" s="60"/>
      <c r="P20" s="61"/>
    </row>
    <row r="21" spans="1:16" s="5" customFormat="1" x14ac:dyDescent="0.2">
      <c r="A21" s="10"/>
      <c r="B21" s="63" t="s">
        <v>10</v>
      </c>
      <c r="C21" s="3"/>
      <c r="D21" s="54"/>
      <c r="E21" s="55" t="s">
        <v>6</v>
      </c>
      <c r="F21" s="62"/>
      <c r="G21" s="57">
        <v>194104380</v>
      </c>
      <c r="H21" s="56"/>
      <c r="I21" s="55">
        <v>128267640</v>
      </c>
      <c r="J21" s="58"/>
      <c r="K21" s="55">
        <v>196507420</v>
      </c>
      <c r="L21" s="59"/>
      <c r="M21" s="60"/>
      <c r="N21" s="61"/>
      <c r="O21" s="60"/>
      <c r="P21" s="61"/>
    </row>
    <row r="22" spans="1:16" s="5" customFormat="1" x14ac:dyDescent="0.2">
      <c r="A22" s="10"/>
      <c r="B22" s="63" t="s">
        <v>11</v>
      </c>
      <c r="C22" s="3"/>
      <c r="D22" s="54"/>
      <c r="E22" s="55" t="s">
        <v>6</v>
      </c>
      <c r="F22" s="62"/>
      <c r="G22" s="57">
        <v>76945110</v>
      </c>
      <c r="H22" s="56"/>
      <c r="I22" s="55">
        <v>44667000</v>
      </c>
      <c r="J22" s="58"/>
      <c r="K22" s="55">
        <v>69371400</v>
      </c>
      <c r="L22" s="59"/>
      <c r="M22" s="60"/>
      <c r="N22" s="61"/>
      <c r="O22" s="60"/>
      <c r="P22" s="61"/>
    </row>
    <row r="23" spans="1:16" s="5" customFormat="1" x14ac:dyDescent="0.2">
      <c r="A23" s="10"/>
      <c r="B23" s="63"/>
      <c r="C23" s="3"/>
      <c r="D23" s="54"/>
      <c r="E23" s="55"/>
      <c r="F23" s="62"/>
      <c r="G23" s="57"/>
      <c r="H23" s="56"/>
      <c r="I23" s="55"/>
      <c r="J23" s="58"/>
      <c r="K23" s="55"/>
      <c r="L23" s="59"/>
      <c r="M23" s="60"/>
      <c r="N23" s="61"/>
      <c r="O23" s="60"/>
      <c r="P23" s="61"/>
    </row>
    <row r="24" spans="1:16" s="5" customFormat="1" x14ac:dyDescent="0.2">
      <c r="A24" s="10"/>
      <c r="B24" s="63" t="s">
        <v>12</v>
      </c>
      <c r="C24" s="3"/>
      <c r="D24" s="54"/>
      <c r="E24" s="55">
        <f>E20/'[1]Tasa de cambio'!BL25</f>
        <v>170209190</v>
      </c>
      <c r="F24" s="62"/>
      <c r="G24" s="57">
        <f>G20/'[1]Tasa de cambio'!BN25</f>
        <v>271049490</v>
      </c>
      <c r="H24" s="64"/>
      <c r="I24" s="55" t="s">
        <v>6</v>
      </c>
      <c r="J24" s="58"/>
      <c r="K24" s="55" t="s">
        <v>6</v>
      </c>
      <c r="L24" s="59"/>
      <c r="M24" s="65"/>
      <c r="N24" s="65"/>
      <c r="O24" s="65"/>
      <c r="P24" s="65"/>
    </row>
    <row r="25" spans="1:16" s="5" customFormat="1" x14ac:dyDescent="0.2">
      <c r="A25" s="10"/>
      <c r="B25" s="63" t="s">
        <v>10</v>
      </c>
      <c r="C25" s="8"/>
      <c r="D25" s="54"/>
      <c r="E25" s="55" t="s">
        <v>6</v>
      </c>
      <c r="F25" s="62"/>
      <c r="G25" s="57">
        <f>G21/'[1]Tasa de cambio'!BN25</f>
        <v>194104380</v>
      </c>
      <c r="H25" s="64"/>
      <c r="I25" s="55"/>
      <c r="J25" s="58"/>
      <c r="K25" s="55"/>
      <c r="L25" s="59"/>
      <c r="M25" s="65"/>
      <c r="N25" s="65"/>
      <c r="O25" s="65"/>
      <c r="P25" s="65"/>
    </row>
    <row r="26" spans="1:16" s="5" customFormat="1" x14ac:dyDescent="0.2">
      <c r="A26" s="10"/>
      <c r="B26" s="63" t="s">
        <v>11</v>
      </c>
      <c r="C26" s="8"/>
      <c r="D26" s="54"/>
      <c r="E26" s="55" t="s">
        <v>6</v>
      </c>
      <c r="F26" s="62"/>
      <c r="G26" s="57">
        <f>G22/'[1]Tasa de cambio'!BN25</f>
        <v>76945110</v>
      </c>
      <c r="H26" s="64"/>
      <c r="I26" s="55"/>
      <c r="J26" s="58"/>
      <c r="K26" s="55"/>
      <c r="L26" s="59"/>
      <c r="M26" s="65"/>
      <c r="N26" s="65"/>
      <c r="O26" s="65"/>
      <c r="P26" s="65"/>
    </row>
    <row r="27" spans="1:16" s="5" customFormat="1" x14ac:dyDescent="0.2">
      <c r="A27" s="10"/>
      <c r="B27" s="63"/>
      <c r="C27" s="8"/>
      <c r="D27" s="54"/>
      <c r="E27" s="55"/>
      <c r="F27" s="62"/>
      <c r="G27" s="57"/>
      <c r="H27" s="64"/>
      <c r="I27" s="55"/>
      <c r="J27" s="58"/>
      <c r="K27" s="55"/>
      <c r="L27" s="59"/>
      <c r="M27" s="65"/>
      <c r="N27" s="65"/>
      <c r="O27" s="65"/>
      <c r="P27" s="65"/>
    </row>
    <row r="28" spans="1:16" s="5" customFormat="1" x14ac:dyDescent="0.2">
      <c r="A28" s="10"/>
      <c r="B28" s="66" t="s">
        <v>13</v>
      </c>
      <c r="C28" s="6"/>
      <c r="D28" s="54"/>
      <c r="E28" s="67">
        <f>E24/[1]PIB!BN30</f>
        <v>3.1533632155526215E-3</v>
      </c>
      <c r="F28" s="68"/>
      <c r="G28" s="69">
        <f>G24/[1]PIB!BP30</f>
        <v>4.2614450071872872E-3</v>
      </c>
      <c r="H28" s="64"/>
      <c r="I28" s="55" t="s">
        <v>6</v>
      </c>
      <c r="J28" s="58"/>
      <c r="K28" s="55" t="s">
        <v>6</v>
      </c>
      <c r="L28" s="59"/>
      <c r="M28" s="31"/>
      <c r="N28" s="31"/>
      <c r="O28" s="31"/>
      <c r="P28" s="31"/>
    </row>
    <row r="29" spans="1:16" s="5" customFormat="1" x14ac:dyDescent="0.2">
      <c r="A29" s="70"/>
      <c r="B29" s="63" t="s">
        <v>10</v>
      </c>
      <c r="C29" s="46"/>
      <c r="D29" s="47"/>
      <c r="E29" s="55" t="s">
        <v>6</v>
      </c>
      <c r="F29" s="68"/>
      <c r="G29" s="69">
        <f>G25/[1]PIB!BP30</f>
        <v>3.0517125895502847E-3</v>
      </c>
      <c r="H29" s="71"/>
      <c r="I29" s="55"/>
      <c r="J29" s="72"/>
      <c r="K29" s="55"/>
      <c r="L29" s="73"/>
      <c r="M29" s="31"/>
      <c r="N29" s="31"/>
      <c r="O29" s="31"/>
      <c r="P29" s="31"/>
    </row>
    <row r="30" spans="1:16" s="5" customFormat="1" x14ac:dyDescent="0.2">
      <c r="A30" s="70"/>
      <c r="B30" s="63" t="s">
        <v>11</v>
      </c>
      <c r="C30" s="46"/>
      <c r="D30" s="47"/>
      <c r="E30" s="55" t="s">
        <v>6</v>
      </c>
      <c r="F30" s="68"/>
      <c r="G30" s="69">
        <f>G26/[1]PIB!BP30</f>
        <v>1.2097324176370029E-3</v>
      </c>
      <c r="H30" s="71"/>
      <c r="I30" s="55"/>
      <c r="J30" s="72"/>
      <c r="K30" s="55"/>
      <c r="L30" s="73"/>
      <c r="M30" s="31"/>
      <c r="N30" s="31"/>
      <c r="O30" s="31"/>
      <c r="P30" s="31"/>
    </row>
    <row r="31" spans="1:16" s="5" customFormat="1" x14ac:dyDescent="0.2">
      <c r="A31" s="70"/>
      <c r="B31" s="74"/>
      <c r="C31" s="46"/>
      <c r="D31" s="47"/>
      <c r="E31" s="67"/>
      <c r="F31" s="68"/>
      <c r="G31" s="69"/>
      <c r="H31" s="71"/>
      <c r="I31" s="55"/>
      <c r="J31" s="72"/>
      <c r="K31" s="55"/>
      <c r="L31" s="73"/>
      <c r="M31" s="31"/>
      <c r="N31" s="31"/>
      <c r="O31" s="31"/>
      <c r="P31" s="31"/>
    </row>
    <row r="32" spans="1:16" s="5" customFormat="1" x14ac:dyDescent="0.2">
      <c r="A32" s="70"/>
      <c r="B32" s="74"/>
      <c r="C32" s="46"/>
      <c r="D32" s="47"/>
      <c r="E32" s="75"/>
      <c r="F32" s="76"/>
      <c r="G32" s="57"/>
      <c r="H32" s="71"/>
      <c r="I32" s="55"/>
      <c r="J32" s="72"/>
      <c r="K32" s="55"/>
      <c r="L32" s="73"/>
      <c r="M32" s="31"/>
      <c r="N32" s="31"/>
      <c r="O32" s="31"/>
      <c r="P32" s="31"/>
    </row>
    <row r="33" spans="1:16" s="5" customFormat="1" x14ac:dyDescent="0.2">
      <c r="A33" s="70"/>
      <c r="B33" s="74" t="s">
        <v>14</v>
      </c>
      <c r="C33" s="46"/>
      <c r="D33" s="47"/>
      <c r="E33" s="55">
        <v>170209190</v>
      </c>
      <c r="G33" s="57">
        <v>271049490</v>
      </c>
      <c r="H33" s="56"/>
      <c r="I33" s="55">
        <v>172934640</v>
      </c>
      <c r="J33" s="72"/>
      <c r="K33" s="55">
        <v>265878820</v>
      </c>
      <c r="L33" s="73"/>
      <c r="M33" s="60"/>
      <c r="N33" s="60"/>
      <c r="O33" s="60"/>
      <c r="P33" s="60"/>
    </row>
    <row r="34" spans="1:16" s="5" customFormat="1" x14ac:dyDescent="0.2">
      <c r="A34" s="70"/>
      <c r="B34" s="74" t="s">
        <v>15</v>
      </c>
      <c r="C34" s="46"/>
      <c r="D34" s="47"/>
      <c r="E34" s="77">
        <f>E33/'[1]Tasa de cambio'!BL25</f>
        <v>170209190</v>
      </c>
      <c r="F34" s="77"/>
      <c r="G34" s="77">
        <f>G33/'[1]Tasa de cambio'!BN25</f>
        <v>271049490</v>
      </c>
      <c r="H34" s="71"/>
      <c r="I34" s="77">
        <f>I33/'[1]Tasa de cambio'!BP25</f>
        <v>172934640</v>
      </c>
      <c r="J34" s="72"/>
      <c r="K34" s="55" t="s">
        <v>6</v>
      </c>
      <c r="L34" s="73"/>
      <c r="M34" s="60"/>
      <c r="N34" s="60"/>
      <c r="O34" s="60"/>
      <c r="P34" s="60"/>
    </row>
    <row r="35" spans="1:16" s="5" customFormat="1" x14ac:dyDescent="0.2">
      <c r="A35" s="70"/>
      <c r="B35" s="74" t="s">
        <v>16</v>
      </c>
      <c r="C35" s="46"/>
      <c r="D35" s="47"/>
      <c r="E35" s="67">
        <f>E34/[1]PIB!BN30</f>
        <v>3.1533632155526215E-3</v>
      </c>
      <c r="F35" s="67"/>
      <c r="G35" s="67">
        <f>G34/[1]PIB!BP30</f>
        <v>4.2614450071872872E-3</v>
      </c>
      <c r="H35" s="71"/>
      <c r="I35" s="67">
        <f>I34/[1]PIB!BR30</f>
        <v>2.2599184994838636E-3</v>
      </c>
      <c r="J35" s="72"/>
      <c r="K35" s="55" t="s">
        <v>6</v>
      </c>
      <c r="L35" s="73"/>
      <c r="M35" s="31"/>
      <c r="N35" s="60"/>
      <c r="O35" s="31"/>
      <c r="P35" s="60"/>
    </row>
    <row r="36" spans="1:16" s="5" customFormat="1" x14ac:dyDescent="0.2">
      <c r="A36" s="1"/>
      <c r="B36" s="3"/>
      <c r="C36" s="3"/>
      <c r="D36" s="54"/>
      <c r="E36" s="78"/>
      <c r="F36" s="79"/>
      <c r="G36" s="80"/>
      <c r="H36" s="81"/>
      <c r="I36" s="80"/>
      <c r="J36" s="81"/>
      <c r="K36" s="80"/>
      <c r="L36" s="81"/>
    </row>
    <row r="37" spans="1:16" x14ac:dyDescent="0.2">
      <c r="A37" s="82"/>
      <c r="B37" s="49" t="s">
        <v>17</v>
      </c>
      <c r="C37" s="50"/>
      <c r="D37" s="83"/>
      <c r="E37" s="238"/>
      <c r="F37" s="52"/>
      <c r="G37" s="49"/>
      <c r="H37" s="53"/>
      <c r="I37" s="49"/>
      <c r="J37" s="53"/>
      <c r="K37" s="49"/>
      <c r="L37" s="53"/>
    </row>
    <row r="38" spans="1:16" x14ac:dyDescent="0.2">
      <c r="A38" s="82"/>
      <c r="B38" s="84" t="s">
        <v>18</v>
      </c>
      <c r="C38" s="23"/>
      <c r="D38" s="85"/>
      <c r="E38" s="86" t="s">
        <v>6</v>
      </c>
      <c r="F38" s="87"/>
      <c r="G38" s="88" t="s">
        <v>6</v>
      </c>
      <c r="H38" s="89"/>
      <c r="I38" s="88" t="s">
        <v>6</v>
      </c>
      <c r="J38" s="89"/>
      <c r="K38" s="88" t="s">
        <v>6</v>
      </c>
      <c r="L38" s="89"/>
    </row>
    <row r="39" spans="1:16" x14ac:dyDescent="0.2">
      <c r="A39" s="82"/>
      <c r="B39" s="90" t="s">
        <v>19</v>
      </c>
      <c r="C39" s="91"/>
      <c r="D39" s="92"/>
      <c r="E39" s="93" t="s">
        <v>6</v>
      </c>
      <c r="F39" s="94"/>
      <c r="G39" s="95" t="s">
        <v>6</v>
      </c>
      <c r="H39" s="96"/>
      <c r="I39" s="95" t="s">
        <v>6</v>
      </c>
      <c r="J39" s="96"/>
      <c r="K39" s="95" t="s">
        <v>6</v>
      </c>
      <c r="L39" s="96"/>
    </row>
    <row r="40" spans="1:16" x14ac:dyDescent="0.2">
      <c r="A40" s="15"/>
      <c r="B40" s="82"/>
      <c r="C40" s="16"/>
      <c r="D40" s="17"/>
      <c r="E40" s="97"/>
      <c r="F40" s="19"/>
      <c r="G40" s="98"/>
      <c r="H40" s="19"/>
      <c r="I40" s="98"/>
      <c r="J40" s="19"/>
      <c r="K40" s="98"/>
      <c r="L40" s="19"/>
    </row>
    <row r="41" spans="1:16" x14ac:dyDescent="0.2">
      <c r="A41" s="82"/>
      <c r="B41" s="99" t="s">
        <v>20</v>
      </c>
      <c r="C41" s="100"/>
      <c r="D41" s="101"/>
      <c r="E41" s="239"/>
      <c r="F41" s="102"/>
      <c r="G41" s="103"/>
      <c r="H41" s="104"/>
      <c r="I41" s="103"/>
      <c r="J41" s="104"/>
      <c r="K41" s="103"/>
      <c r="L41" s="104"/>
    </row>
    <row r="42" spans="1:16" s="113" customFormat="1" x14ac:dyDescent="0.2">
      <c r="A42" s="105"/>
      <c r="B42" s="105" t="s">
        <v>21</v>
      </c>
      <c r="C42" s="106"/>
      <c r="D42" s="107"/>
      <c r="E42" s="108">
        <v>784437</v>
      </c>
      <c r="F42" s="109"/>
      <c r="G42" s="108">
        <v>821581</v>
      </c>
      <c r="H42" s="110"/>
      <c r="I42" s="111">
        <f>+I43+I44</f>
        <v>795304</v>
      </c>
      <c r="J42" s="56"/>
      <c r="K42" s="111">
        <f>+K43+K44</f>
        <v>815340</v>
      </c>
      <c r="L42" s="112"/>
      <c r="M42" s="245"/>
      <c r="N42" s="245"/>
    </row>
    <row r="43" spans="1:16" s="113" customFormat="1" x14ac:dyDescent="0.2">
      <c r="A43" s="105"/>
      <c r="B43" s="105" t="s">
        <v>22</v>
      </c>
      <c r="C43" s="106"/>
      <c r="D43" s="107"/>
      <c r="E43" s="114" t="s">
        <v>6</v>
      </c>
      <c r="F43" s="109"/>
      <c r="G43" s="108">
        <v>650368</v>
      </c>
      <c r="H43" s="110"/>
      <c r="I43" s="55">
        <v>646344</v>
      </c>
      <c r="J43" s="56"/>
      <c r="K43" s="233">
        <v>661039</v>
      </c>
      <c r="L43" s="112"/>
      <c r="M43" s="245"/>
      <c r="N43" s="245"/>
    </row>
    <row r="44" spans="1:16" s="113" customFormat="1" x14ac:dyDescent="0.2">
      <c r="A44" s="105"/>
      <c r="B44" s="105" t="s">
        <v>23</v>
      </c>
      <c r="C44" s="106"/>
      <c r="D44" s="107"/>
      <c r="E44" s="114" t="s">
        <v>6</v>
      </c>
      <c r="F44" s="109"/>
      <c r="G44" s="108">
        <v>171213</v>
      </c>
      <c r="H44" s="110"/>
      <c r="I44" s="55">
        <v>148960</v>
      </c>
      <c r="J44" s="56"/>
      <c r="K44" s="233">
        <v>154301</v>
      </c>
      <c r="L44" s="112"/>
      <c r="M44" s="245"/>
      <c r="N44" s="245"/>
    </row>
    <row r="45" spans="1:16" s="5" customFormat="1" x14ac:dyDescent="0.2">
      <c r="A45" s="10"/>
      <c r="B45" s="115" t="s">
        <v>24</v>
      </c>
      <c r="C45" s="1"/>
      <c r="D45" s="2"/>
      <c r="E45" s="116">
        <f>E42/[1]Población!BK26</f>
        <v>0.18180282230701628</v>
      </c>
      <c r="F45" s="117"/>
      <c r="G45" s="116">
        <f>G42/[1]Población!BM26</f>
        <v>0.18750780254533578</v>
      </c>
      <c r="H45" s="116"/>
      <c r="I45" s="116">
        <f>I42/[1]Población!BO26</f>
        <v>0.17884229597902565</v>
      </c>
      <c r="J45" s="118"/>
      <c r="K45" s="233" t="s">
        <v>6</v>
      </c>
      <c r="L45" s="119"/>
    </row>
    <row r="46" spans="1:16" s="5" customFormat="1" x14ac:dyDescent="0.2">
      <c r="A46" s="120"/>
      <c r="B46" s="105" t="s">
        <v>22</v>
      </c>
      <c r="C46" s="46"/>
      <c r="D46" s="121"/>
      <c r="E46" s="114" t="s">
        <v>6</v>
      </c>
      <c r="F46" s="122"/>
      <c r="G46" s="116">
        <f>G43/[1]Población!BM26</f>
        <v>0.14843219904769578</v>
      </c>
      <c r="H46" s="123"/>
      <c r="I46" s="116">
        <f>I43/[1]Población!BO26</f>
        <v>0.1453452327063203</v>
      </c>
      <c r="J46" s="124"/>
      <c r="K46" s="55"/>
      <c r="L46" s="48"/>
    </row>
    <row r="47" spans="1:16" s="5" customFormat="1" x14ac:dyDescent="0.2">
      <c r="A47" s="120"/>
      <c r="B47" s="105" t="s">
        <v>23</v>
      </c>
      <c r="C47" s="46"/>
      <c r="D47" s="121"/>
      <c r="E47" s="114" t="s">
        <v>6</v>
      </c>
      <c r="F47" s="122"/>
      <c r="G47" s="116">
        <f>G44/[1]Población!BM26</f>
        <v>3.9075603497640006E-2</v>
      </c>
      <c r="H47" s="123"/>
      <c r="I47" s="116">
        <f>I44/[1]Población!BO26</f>
        <v>3.3497063272705359E-2</v>
      </c>
      <c r="J47" s="124"/>
      <c r="K47" s="55"/>
      <c r="L47" s="48"/>
    </row>
    <row r="48" spans="1:16" s="5" customFormat="1" x14ac:dyDescent="0.2">
      <c r="A48" s="120"/>
      <c r="B48" s="125"/>
      <c r="C48" s="46"/>
      <c r="D48" s="121"/>
      <c r="E48" s="123"/>
      <c r="F48" s="122"/>
      <c r="G48" s="123"/>
      <c r="H48" s="126"/>
      <c r="I48" s="234"/>
      <c r="J48" s="124"/>
      <c r="K48" s="55"/>
      <c r="L48" s="48"/>
    </row>
    <row r="49" spans="1:14" s="5" customFormat="1" x14ac:dyDescent="0.2">
      <c r="A49" s="120"/>
      <c r="B49" s="125" t="s">
        <v>25</v>
      </c>
      <c r="C49" s="127"/>
      <c r="D49" s="121"/>
      <c r="E49" s="114" t="s">
        <v>6</v>
      </c>
      <c r="F49" s="128"/>
      <c r="G49" s="114" t="s">
        <v>6</v>
      </c>
      <c r="H49" s="129"/>
      <c r="I49" s="234" t="s">
        <v>6</v>
      </c>
      <c r="J49" s="235"/>
      <c r="K49" s="234" t="s">
        <v>6</v>
      </c>
      <c r="L49" s="130"/>
    </row>
    <row r="50" spans="1:14" s="5" customFormat="1" x14ac:dyDescent="0.2">
      <c r="A50" s="10"/>
      <c r="B50" s="115" t="s">
        <v>24</v>
      </c>
      <c r="C50" s="1"/>
      <c r="D50" s="2"/>
      <c r="E50" s="114" t="s">
        <v>6</v>
      </c>
      <c r="F50" s="131"/>
      <c r="G50" s="114" t="s">
        <v>6</v>
      </c>
      <c r="H50" s="118"/>
      <c r="I50" s="234" t="s">
        <v>6</v>
      </c>
      <c r="J50" s="118"/>
      <c r="K50" s="234" t="s">
        <v>6</v>
      </c>
      <c r="L50" s="119"/>
    </row>
    <row r="51" spans="1:14" s="5" customFormat="1" ht="26.25" customHeight="1" x14ac:dyDescent="0.2">
      <c r="A51" s="10"/>
      <c r="B51" s="132" t="s">
        <v>26</v>
      </c>
      <c r="C51" s="133"/>
      <c r="D51" s="2"/>
      <c r="E51" s="114" t="s">
        <v>6</v>
      </c>
      <c r="F51" s="134"/>
      <c r="G51" s="114" t="s">
        <v>6</v>
      </c>
      <c r="H51" s="135"/>
      <c r="I51" s="234" t="s">
        <v>6</v>
      </c>
      <c r="J51" s="135"/>
      <c r="K51" s="234" t="s">
        <v>6</v>
      </c>
      <c r="L51" s="136"/>
    </row>
    <row r="52" spans="1:14" s="5" customFormat="1" x14ac:dyDescent="0.2">
      <c r="A52" s="10"/>
      <c r="B52" s="115" t="s">
        <v>24</v>
      </c>
      <c r="C52" s="6"/>
      <c r="D52" s="2"/>
      <c r="E52" s="114" t="s">
        <v>6</v>
      </c>
      <c r="F52" s="137"/>
      <c r="G52" s="114" t="s">
        <v>6</v>
      </c>
      <c r="H52" s="118"/>
      <c r="I52" s="114" t="s">
        <v>6</v>
      </c>
      <c r="J52" s="118"/>
      <c r="K52" s="114" t="s">
        <v>6</v>
      </c>
      <c r="L52" s="119"/>
    </row>
    <row r="53" spans="1:14" s="5" customFormat="1" ht="36" x14ac:dyDescent="0.2">
      <c r="A53" s="10"/>
      <c r="B53" s="132" t="s">
        <v>27</v>
      </c>
      <c r="C53" s="138"/>
      <c r="D53" s="139"/>
      <c r="E53" s="124" t="s">
        <v>6</v>
      </c>
      <c r="F53" s="140"/>
      <c r="G53" s="124" t="s">
        <v>6</v>
      </c>
      <c r="H53" s="141"/>
      <c r="I53" s="124" t="s">
        <v>6</v>
      </c>
      <c r="J53" s="141"/>
      <c r="K53" s="124" t="s">
        <v>6</v>
      </c>
      <c r="L53" s="142"/>
    </row>
    <row r="54" spans="1:14" s="5" customFormat="1" x14ac:dyDescent="0.2">
      <c r="A54" s="10"/>
      <c r="B54" s="115" t="s">
        <v>24</v>
      </c>
      <c r="C54" s="138"/>
      <c r="D54" s="139"/>
      <c r="E54" s="124" t="s">
        <v>6</v>
      </c>
      <c r="F54" s="140"/>
      <c r="G54" s="124" t="s">
        <v>6</v>
      </c>
      <c r="H54" s="141"/>
      <c r="I54" s="124" t="s">
        <v>6</v>
      </c>
      <c r="J54" s="141"/>
      <c r="K54" s="124" t="s">
        <v>6</v>
      </c>
      <c r="L54" s="142"/>
    </row>
    <row r="55" spans="1:14" x14ac:dyDescent="0.2">
      <c r="A55" s="15"/>
      <c r="B55" s="82"/>
      <c r="C55" s="138"/>
      <c r="D55" s="143"/>
      <c r="E55" s="144"/>
      <c r="F55" s="145"/>
      <c r="G55" s="144"/>
      <c r="H55" s="146"/>
      <c r="I55" s="144"/>
      <c r="J55" s="146"/>
      <c r="K55" s="144"/>
      <c r="L55" s="146"/>
    </row>
    <row r="56" spans="1:14" x14ac:dyDescent="0.2">
      <c r="A56" s="15"/>
      <c r="B56" s="147" t="s">
        <v>28</v>
      </c>
      <c r="C56" s="148"/>
      <c r="D56" s="148"/>
      <c r="E56" s="230"/>
      <c r="F56" s="149"/>
      <c r="G56" s="230"/>
      <c r="H56" s="104"/>
      <c r="I56" s="230"/>
      <c r="J56" s="104"/>
      <c r="K56" s="230"/>
      <c r="L56" s="104"/>
    </row>
    <row r="57" spans="1:14" x14ac:dyDescent="0.2">
      <c r="A57" s="15"/>
      <c r="B57" s="212" t="s">
        <v>29</v>
      </c>
      <c r="C57" s="150"/>
      <c r="D57" s="151" t="s">
        <v>30</v>
      </c>
      <c r="E57" s="152">
        <v>270</v>
      </c>
      <c r="F57" s="153"/>
      <c r="G57" s="152">
        <v>270</v>
      </c>
      <c r="H57" s="154"/>
      <c r="I57" s="152">
        <v>270</v>
      </c>
      <c r="J57" s="154"/>
      <c r="K57" s="152">
        <v>270</v>
      </c>
      <c r="L57" s="154"/>
    </row>
    <row r="58" spans="1:14" x14ac:dyDescent="0.2">
      <c r="A58" s="82"/>
      <c r="B58" s="212"/>
      <c r="C58" s="150"/>
      <c r="D58" s="151" t="s">
        <v>31</v>
      </c>
      <c r="E58" s="155">
        <v>450</v>
      </c>
      <c r="F58" s="156"/>
      <c r="G58" s="155">
        <v>450</v>
      </c>
      <c r="H58" s="157"/>
      <c r="I58" s="155">
        <v>450</v>
      </c>
      <c r="J58" s="157"/>
      <c r="K58" s="155">
        <v>450</v>
      </c>
      <c r="L58" s="157"/>
    </row>
    <row r="59" spans="1:14" x14ac:dyDescent="0.2">
      <c r="A59" s="82"/>
      <c r="B59" s="158"/>
      <c r="C59" s="159"/>
      <c r="D59" s="151"/>
      <c r="E59" s="155"/>
      <c r="F59" s="160"/>
      <c r="G59" s="155"/>
      <c r="H59" s="161"/>
      <c r="I59" s="155"/>
      <c r="J59" s="161"/>
      <c r="L59" s="161"/>
    </row>
    <row r="60" spans="1:14" s="1" customFormat="1" ht="12" x14ac:dyDescent="0.2">
      <c r="A60" s="162"/>
      <c r="B60" s="46" t="s">
        <v>32</v>
      </c>
      <c r="C60" s="163"/>
      <c r="D60" s="151" t="s">
        <v>30</v>
      </c>
      <c r="E60" s="155">
        <f>E57/[1]THogar!BJ21</f>
        <v>60</v>
      </c>
      <c r="F60" s="164"/>
      <c r="G60" s="155">
        <f>G57/[1]THogar!BL21</f>
        <v>60</v>
      </c>
      <c r="H60" s="165"/>
      <c r="I60" s="155">
        <f>I57/[1]THogar!BN21</f>
        <v>60</v>
      </c>
      <c r="J60" s="165"/>
      <c r="K60" s="166" t="s">
        <v>6</v>
      </c>
      <c r="L60" s="165"/>
    </row>
    <row r="61" spans="1:14" s="1" customFormat="1" ht="12" x14ac:dyDescent="0.2">
      <c r="A61" s="162"/>
      <c r="B61" s="46" t="s">
        <v>33</v>
      </c>
      <c r="C61" s="167"/>
      <c r="D61" s="151" t="s">
        <v>31</v>
      </c>
      <c r="E61" s="155">
        <f>E58/[1]THogar!BJ21</f>
        <v>100</v>
      </c>
      <c r="F61" s="164"/>
      <c r="G61" s="155">
        <f>G58/[1]THogar!BL21</f>
        <v>100</v>
      </c>
      <c r="H61" s="165"/>
      <c r="I61" s="155">
        <f>I58/[1]THogar!BN21</f>
        <v>100</v>
      </c>
      <c r="J61" s="165"/>
      <c r="K61" s="166" t="s">
        <v>6</v>
      </c>
      <c r="L61" s="165"/>
    </row>
    <row r="62" spans="1:14" s="113" customFormat="1" x14ac:dyDescent="0.2">
      <c r="A62" s="105"/>
      <c r="B62" s="168"/>
      <c r="C62" s="168"/>
      <c r="D62" s="151"/>
      <c r="E62" s="107"/>
      <c r="F62" s="169"/>
      <c r="G62" s="107"/>
      <c r="H62" s="170"/>
      <c r="I62" s="107"/>
      <c r="J62" s="170"/>
      <c r="K62" s="107"/>
      <c r="L62" s="170"/>
      <c r="M62" s="245"/>
      <c r="N62" s="245"/>
    </row>
    <row r="63" spans="1:14" x14ac:dyDescent="0.2">
      <c r="A63" s="15"/>
      <c r="B63" s="147" t="s">
        <v>34</v>
      </c>
      <c r="C63" s="103"/>
      <c r="D63" s="171"/>
      <c r="E63" s="103"/>
      <c r="F63" s="102"/>
      <c r="G63" s="103"/>
      <c r="H63" s="172"/>
      <c r="I63" s="103"/>
      <c r="J63" s="172"/>
      <c r="K63" s="103"/>
      <c r="L63" s="172"/>
    </row>
    <row r="64" spans="1:14" x14ac:dyDescent="0.2">
      <c r="A64" s="21"/>
      <c r="B64" s="212" t="s">
        <v>29</v>
      </c>
      <c r="C64" s="150"/>
      <c r="D64" s="173" t="s">
        <v>30</v>
      </c>
      <c r="E64" s="174">
        <f>E57/'[1]Tasa de cambio'!BL25</f>
        <v>270</v>
      </c>
      <c r="F64" s="174"/>
      <c r="G64" s="174">
        <f>G57/'[1]Tasa de cambio'!BN25</f>
        <v>270</v>
      </c>
      <c r="H64" s="175"/>
      <c r="I64" s="174">
        <f>I57/'[1]Tasa de cambio'!BP25</f>
        <v>270</v>
      </c>
      <c r="J64" s="175"/>
      <c r="K64" s="174">
        <f>K57/'[1]Tasa de cambio'!BR25</f>
        <v>270</v>
      </c>
      <c r="L64" s="175"/>
    </row>
    <row r="65" spans="1:89" x14ac:dyDescent="0.2">
      <c r="A65" s="16"/>
      <c r="B65" s="212"/>
      <c r="C65" s="150"/>
      <c r="D65" s="176" t="s">
        <v>31</v>
      </c>
      <c r="E65" s="177">
        <f>E58/'[1]Tasa de cambio'!BL25</f>
        <v>450</v>
      </c>
      <c r="F65" s="177"/>
      <c r="G65" s="177">
        <f>G58/'[1]Tasa de cambio'!BN25</f>
        <v>450</v>
      </c>
      <c r="H65" s="178"/>
      <c r="I65" s="177">
        <f>I58/'[1]Tasa de cambio'!BP25</f>
        <v>450</v>
      </c>
      <c r="J65" s="178"/>
      <c r="K65" s="177">
        <f>K58/'[1]Tasa de cambio'!BR25</f>
        <v>450</v>
      </c>
      <c r="L65" s="178"/>
    </row>
    <row r="66" spans="1:89" s="5" customFormat="1" x14ac:dyDescent="0.2">
      <c r="A66" s="6"/>
      <c r="B66" s="179"/>
      <c r="C66" s="180"/>
      <c r="D66" s="181"/>
      <c r="E66" s="182"/>
      <c r="F66" s="182"/>
      <c r="G66" s="182"/>
      <c r="H66" s="183"/>
      <c r="I66" s="182"/>
      <c r="J66" s="183"/>
      <c r="K66" s="182"/>
      <c r="L66" s="183"/>
    </row>
    <row r="67" spans="1:89" s="21" customFormat="1" ht="12" x14ac:dyDescent="0.2">
      <c r="A67" s="162"/>
      <c r="B67" s="46" t="s">
        <v>32</v>
      </c>
      <c r="C67" s="184"/>
      <c r="D67" s="151" t="s">
        <v>30</v>
      </c>
      <c r="E67" s="185">
        <f>E60/'[1]Tasa de cambio'!BL25</f>
        <v>60</v>
      </c>
      <c r="F67" s="185"/>
      <c r="G67" s="185">
        <f>G60/'[1]Tasa de cambio'!BN25</f>
        <v>60</v>
      </c>
      <c r="H67" s="186"/>
      <c r="I67" s="185">
        <f>I60/'[1]Tasa de cambio'!BP25</f>
        <v>60</v>
      </c>
      <c r="J67" s="186"/>
      <c r="K67" s="187" t="s">
        <v>6</v>
      </c>
      <c r="L67" s="186"/>
      <c r="M67" s="1"/>
      <c r="N67" s="1"/>
    </row>
    <row r="68" spans="1:89" s="21" customFormat="1" ht="12" x14ac:dyDescent="0.2">
      <c r="A68" s="162"/>
      <c r="B68" s="46" t="s">
        <v>33</v>
      </c>
      <c r="C68" s="184"/>
      <c r="D68" s="151" t="s">
        <v>31</v>
      </c>
      <c r="E68" s="185">
        <f>E61/'[1]Tasa de cambio'!BL25</f>
        <v>100</v>
      </c>
      <c r="F68" s="185"/>
      <c r="G68" s="185">
        <f>G61/'[1]Tasa de cambio'!BN25</f>
        <v>100</v>
      </c>
      <c r="H68" s="186"/>
      <c r="I68" s="185">
        <f>I61/'[1]Tasa de cambio'!BP25</f>
        <v>100</v>
      </c>
      <c r="J68" s="186"/>
      <c r="K68" s="187" t="s">
        <v>6</v>
      </c>
      <c r="L68" s="186"/>
      <c r="M68" s="1"/>
      <c r="N68" s="1"/>
    </row>
    <row r="69" spans="1:89" s="189" customFormat="1" ht="12" x14ac:dyDescent="0.2">
      <c r="A69" s="15"/>
      <c r="B69" s="138"/>
      <c r="C69" s="138"/>
      <c r="D69" s="151"/>
      <c r="E69" s="188"/>
      <c r="F69" s="186"/>
      <c r="G69" s="188"/>
      <c r="H69" s="186"/>
      <c r="I69" s="188"/>
      <c r="J69" s="186"/>
      <c r="K69" s="188"/>
      <c r="L69" s="186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  <c r="AA69" s="138"/>
      <c r="AB69" s="138"/>
      <c r="AC69" s="138"/>
      <c r="AD69" s="138"/>
      <c r="AE69" s="138"/>
      <c r="AF69" s="138"/>
      <c r="AG69" s="138"/>
      <c r="AH69" s="138"/>
      <c r="AI69" s="138"/>
      <c r="AJ69" s="138"/>
      <c r="AK69" s="138"/>
      <c r="AL69" s="138"/>
      <c r="AM69" s="138"/>
      <c r="AN69" s="138"/>
      <c r="AO69" s="138"/>
      <c r="AP69" s="138"/>
      <c r="AQ69" s="138"/>
      <c r="AR69" s="138"/>
      <c r="AS69" s="138"/>
      <c r="AT69" s="138"/>
      <c r="AU69" s="138"/>
      <c r="AV69" s="138"/>
      <c r="AW69" s="138"/>
      <c r="AX69" s="138"/>
      <c r="AY69" s="138"/>
      <c r="AZ69" s="138"/>
      <c r="BA69" s="138"/>
      <c r="BB69" s="138"/>
      <c r="BC69" s="138"/>
      <c r="BD69" s="138"/>
      <c r="BE69" s="138"/>
      <c r="BF69" s="138"/>
      <c r="BG69" s="138"/>
      <c r="BH69" s="138"/>
      <c r="BI69" s="138"/>
      <c r="BJ69" s="138"/>
      <c r="BK69" s="138"/>
      <c r="BL69" s="138"/>
      <c r="BM69" s="138"/>
      <c r="BN69" s="138"/>
      <c r="BO69" s="138"/>
      <c r="BP69" s="138"/>
      <c r="BQ69" s="138"/>
      <c r="BR69" s="138"/>
      <c r="BS69" s="138"/>
      <c r="BT69" s="138"/>
      <c r="BU69" s="138"/>
      <c r="BV69" s="138"/>
      <c r="BW69" s="138"/>
      <c r="BX69" s="138"/>
      <c r="BY69" s="138"/>
      <c r="BZ69" s="138"/>
      <c r="CA69" s="138"/>
      <c r="CB69" s="138"/>
      <c r="CC69" s="138"/>
    </row>
    <row r="70" spans="1:89" x14ac:dyDescent="0.2">
      <c r="A70" s="16"/>
      <c r="B70" s="190"/>
      <c r="C70" s="27"/>
      <c r="D70" s="27"/>
      <c r="E70" s="27"/>
      <c r="F70" s="29"/>
      <c r="G70" s="27"/>
      <c r="H70" s="30"/>
      <c r="I70" s="27"/>
      <c r="J70" s="30"/>
      <c r="K70" s="27"/>
      <c r="L70" s="30"/>
    </row>
    <row r="71" spans="1:89" s="191" customFormat="1" ht="12" x14ac:dyDescent="0.2">
      <c r="B71" s="213" t="s">
        <v>35</v>
      </c>
      <c r="C71" s="213"/>
      <c r="D71" s="213"/>
      <c r="E71" s="213"/>
      <c r="F71" s="213"/>
      <c r="G71" s="213"/>
      <c r="H71" s="213"/>
      <c r="M71" s="246"/>
      <c r="N71" s="247"/>
    </row>
    <row r="72" spans="1:89" s="191" customFormat="1" ht="39.950000000000003" customHeight="1" x14ac:dyDescent="0.2">
      <c r="B72" s="214" t="s">
        <v>41</v>
      </c>
      <c r="C72" s="215"/>
      <c r="D72" s="215"/>
      <c r="E72" s="215"/>
      <c r="F72" s="215"/>
      <c r="G72" s="215"/>
      <c r="H72" s="215"/>
      <c r="I72" s="215"/>
      <c r="J72" s="215"/>
      <c r="K72" s="216"/>
      <c r="M72" s="246"/>
      <c r="N72" s="247"/>
    </row>
    <row r="73" spans="1:89" s="191" customFormat="1" ht="14.25" customHeight="1" x14ac:dyDescent="0.2">
      <c r="B73" s="192"/>
      <c r="C73" s="192"/>
      <c r="D73" s="192"/>
      <c r="E73" s="192"/>
      <c r="F73" s="192"/>
      <c r="G73" s="192"/>
      <c r="H73" s="192"/>
      <c r="I73" s="192"/>
      <c r="J73" s="192"/>
      <c r="K73" s="192"/>
      <c r="L73" s="192"/>
      <c r="M73" s="246"/>
      <c r="N73" s="247"/>
    </row>
    <row r="74" spans="1:89" s="193" customFormat="1" ht="12" customHeight="1" x14ac:dyDescent="0.2">
      <c r="B74" s="202" t="s">
        <v>36</v>
      </c>
      <c r="C74" s="202"/>
      <c r="D74" s="202"/>
      <c r="E74" s="202"/>
      <c r="F74" s="202"/>
      <c r="G74" s="202"/>
      <c r="H74" s="202"/>
      <c r="I74" s="232"/>
      <c r="J74" s="194"/>
      <c r="K74" s="232"/>
      <c r="L74" s="194"/>
      <c r="M74" s="248"/>
      <c r="N74" s="249"/>
    </row>
    <row r="75" spans="1:89" s="105" customFormat="1" ht="39.75" customHeight="1" x14ac:dyDescent="0.2">
      <c r="A75" s="195"/>
      <c r="B75" s="203" t="s">
        <v>42</v>
      </c>
      <c r="C75" s="203"/>
      <c r="D75" s="203"/>
      <c r="E75" s="203"/>
      <c r="F75" s="203"/>
      <c r="G75" s="203"/>
      <c r="H75" s="203"/>
      <c r="I75" s="203"/>
      <c r="J75" s="203"/>
      <c r="K75" s="203"/>
      <c r="L75" s="196"/>
      <c r="M75" s="250"/>
      <c r="N75" s="138"/>
    </row>
    <row r="76" spans="1:89" s="105" customFormat="1" ht="12" customHeight="1" x14ac:dyDescent="0.2">
      <c r="A76" s="197"/>
      <c r="B76" s="198"/>
      <c r="C76" s="198"/>
      <c r="D76" s="198"/>
      <c r="E76" s="198"/>
      <c r="F76" s="198"/>
      <c r="G76" s="198"/>
      <c r="H76" s="198"/>
      <c r="I76" s="198"/>
      <c r="J76" s="198"/>
      <c r="K76" s="198"/>
      <c r="L76" s="198"/>
      <c r="M76" s="250"/>
      <c r="N76" s="138"/>
    </row>
    <row r="77" spans="1:89" x14ac:dyDescent="0.2">
      <c r="A77" s="15"/>
      <c r="B77" s="204" t="s">
        <v>37</v>
      </c>
      <c r="C77" s="204"/>
      <c r="D77" s="204"/>
      <c r="E77" s="204"/>
      <c r="F77" s="204"/>
      <c r="G77" s="204"/>
      <c r="H77" s="204"/>
      <c r="J77" s="231"/>
      <c r="L77" s="20"/>
    </row>
    <row r="78" spans="1:89" ht="14.25" customHeight="1" x14ac:dyDescent="0.2">
      <c r="A78" s="15"/>
      <c r="B78" s="205" t="s">
        <v>38</v>
      </c>
      <c r="C78" s="205"/>
      <c r="D78" s="205"/>
      <c r="E78" s="205"/>
      <c r="F78" s="205"/>
      <c r="G78" s="205"/>
      <c r="H78" s="205"/>
      <c r="J78" s="231"/>
      <c r="L78" s="20"/>
    </row>
    <row r="79" spans="1:89" x14ac:dyDescent="0.2">
      <c r="B79" s="206" t="s">
        <v>39</v>
      </c>
      <c r="C79" s="206"/>
      <c r="D79" s="206"/>
      <c r="E79" s="206"/>
      <c r="F79" s="206"/>
      <c r="G79" s="206"/>
      <c r="H79" s="206"/>
      <c r="J79" s="231"/>
      <c r="L79" s="20"/>
    </row>
    <row r="80" spans="1:89" s="199" customFormat="1" x14ac:dyDescent="0.2">
      <c r="A80" s="20"/>
      <c r="B80" s="205" t="s">
        <v>40</v>
      </c>
      <c r="C80" s="205"/>
      <c r="D80" s="205"/>
      <c r="E80" s="205"/>
      <c r="F80" s="205"/>
      <c r="G80" s="205"/>
      <c r="H80" s="205"/>
      <c r="I80" s="231"/>
      <c r="J80" s="231"/>
      <c r="K80" s="231"/>
      <c r="L80" s="20"/>
      <c r="M80" s="5"/>
      <c r="N80" s="5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</row>
    <row r="81" spans="1:89" s="199" customFormat="1" x14ac:dyDescent="0.2">
      <c r="A81" s="20"/>
      <c r="B81" s="205"/>
      <c r="C81" s="205"/>
      <c r="D81" s="205"/>
      <c r="E81" s="205"/>
      <c r="F81" s="205"/>
      <c r="G81" s="205"/>
      <c r="H81" s="205"/>
      <c r="I81" s="231"/>
      <c r="J81" s="231"/>
      <c r="K81" s="231"/>
      <c r="L81" s="20"/>
      <c r="M81" s="5"/>
      <c r="N81" s="5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</row>
    <row r="82" spans="1:89" x14ac:dyDescent="0.2">
      <c r="B82" s="240"/>
      <c r="C82" s="240"/>
      <c r="D82" s="240"/>
      <c r="E82" s="240"/>
      <c r="F82" s="240"/>
      <c r="G82" s="240"/>
      <c r="H82" s="240"/>
      <c r="J82" s="231"/>
      <c r="L82" s="20"/>
    </row>
  </sheetData>
  <mergeCells count="20">
    <mergeCell ref="B72:K72"/>
    <mergeCell ref="B3:L3"/>
    <mergeCell ref="B4:L4"/>
    <mergeCell ref="B5:L5"/>
    <mergeCell ref="B6:L6"/>
    <mergeCell ref="B7:L7"/>
    <mergeCell ref="B8:L8"/>
    <mergeCell ref="B9:L9"/>
    <mergeCell ref="B14:H14"/>
    <mergeCell ref="B57:B58"/>
    <mergeCell ref="B64:B65"/>
    <mergeCell ref="B71:H71"/>
    <mergeCell ref="B81:H81"/>
    <mergeCell ref="B82:H82"/>
    <mergeCell ref="B74:H74"/>
    <mergeCell ref="B75:K75"/>
    <mergeCell ref="B77:H77"/>
    <mergeCell ref="B78:H78"/>
    <mergeCell ref="B79:H79"/>
    <mergeCell ref="B80:H80"/>
  </mergeCells>
  <hyperlinks>
    <hyperlink ref="B19" location="Glosario!A1" tooltip="Ver glosario" display="Gasto" xr:uid="{5C4FE096-E010-4042-B516-E5E9CA7B1A0F}"/>
    <hyperlink ref="B38:B39" location="Glosario!A1" display="Efectiva" xr:uid="{279F0E42-32E0-40B7-A272-F38025622E7F}"/>
    <hyperlink ref="B37:B39" location="Glosario!A1" tooltip="Ver glosario" display="Cobertura hogares" xr:uid="{08A578CA-6F14-45B8-9BF0-4A3A3464F857}"/>
  </hyperlink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PASE-U_d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Nincen Figueroa</dc:creator>
  <cp:lastModifiedBy>Nincen Figueroa</cp:lastModifiedBy>
  <dcterms:created xsi:type="dcterms:W3CDTF">2024-04-29T20:19:33Z</dcterms:created>
  <dcterms:modified xsi:type="dcterms:W3CDTF">2024-04-30T16:31:11Z</dcterms:modified>
</cp:coreProperties>
</file>